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Andreja\Desktop\ANDREJA\2025\Financijski izvještaj 2025\financijski izvještaj 01-06-2025\"/>
    </mc:Choice>
  </mc:AlternateContent>
  <xr:revisionPtr revIDLastSave="0" documentId="13_ncr:1_{6C7D5092-728F-4AB9-A0EB-B9833903CFA7}"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c r="F345" i="9"/>
  <c r="F344" i="9"/>
  <c r="F343" i="9"/>
  <c r="F342" i="9"/>
  <c r="F341" i="9"/>
  <c r="H340" i="9"/>
  <c r="E340" i="9" s="1"/>
  <c r="B340" i="9" s="1"/>
  <c r="G340" i="9"/>
  <c r="F340" i="9"/>
  <c r="F339" i="9"/>
  <c r="F338" i="9"/>
  <c r="F337" i="9"/>
  <c r="F336" i="9"/>
  <c r="H335" i="9"/>
  <c r="G335" i="9"/>
  <c r="F335" i="9"/>
  <c r="E335" i="9"/>
  <c r="B335" i="9" s="1"/>
  <c r="F334" i="9"/>
  <c r="H333" i="9"/>
  <c r="G333" i="9"/>
  <c r="F333" i="9"/>
  <c r="E333" i="9"/>
  <c r="B333" i="9" s="1"/>
  <c r="H332" i="9"/>
  <c r="E332" i="9" s="1"/>
  <c r="B332" i="9" s="1"/>
  <c r="G332" i="9"/>
  <c r="F332" i="9"/>
  <c r="H331" i="9"/>
  <c r="G331" i="9"/>
  <c r="F331" i="9"/>
  <c r="E331" i="9"/>
  <c r="B331" i="9" s="1"/>
  <c r="H330" i="9"/>
  <c r="E330" i="9" s="1"/>
  <c r="B330" i="9" s="1"/>
  <c r="G330" i="9"/>
  <c r="F330" i="9"/>
  <c r="H329" i="9"/>
  <c r="G329" i="9"/>
  <c r="F329" i="9"/>
  <c r="E329" i="9"/>
  <c r="B329" i="9" s="1"/>
  <c r="H328" i="9"/>
  <c r="E328" i="9" s="1"/>
  <c r="G328" i="9"/>
  <c r="F328" i="9"/>
  <c r="B328" i="9"/>
  <c r="H327" i="9"/>
  <c r="G327" i="9"/>
  <c r="F327" i="9"/>
  <c r="E327" i="9"/>
  <c r="B327" i="9" s="1"/>
  <c r="H326" i="9"/>
  <c r="E326" i="9" s="1"/>
  <c r="G326" i="9"/>
  <c r="F326" i="9"/>
  <c r="B326" i="9"/>
  <c r="H325" i="9"/>
  <c r="G325" i="9"/>
  <c r="F325" i="9"/>
  <c r="E325" i="9"/>
  <c r="B325" i="9" s="1"/>
  <c r="H324" i="9"/>
  <c r="E324" i="9" s="1"/>
  <c r="G324" i="9"/>
  <c r="F324" i="9"/>
  <c r="B324" i="9"/>
  <c r="H323" i="9"/>
  <c r="G323" i="9"/>
  <c r="F323" i="9"/>
  <c r="E323" i="9"/>
  <c r="B323" i="9" s="1"/>
  <c r="H322" i="9"/>
  <c r="E322" i="9" s="1"/>
  <c r="G322" i="9"/>
  <c r="F322" i="9"/>
  <c r="B322" i="9"/>
  <c r="H321" i="9"/>
  <c r="G321" i="9"/>
  <c r="F321" i="9"/>
  <c r="E321" i="9"/>
  <c r="B321" i="9" s="1"/>
  <c r="H320" i="9"/>
  <c r="E320" i="9" s="1"/>
  <c r="G320" i="9"/>
  <c r="F320" i="9"/>
  <c r="B320" i="9"/>
  <c r="H319" i="9"/>
  <c r="G319" i="9"/>
  <c r="F319" i="9"/>
  <c r="E319" i="9"/>
  <c r="B319" i="9" s="1"/>
  <c r="H318" i="9"/>
  <c r="E318" i="9" s="1"/>
  <c r="G318" i="9"/>
  <c r="F318" i="9"/>
  <c r="B318" i="9"/>
  <c r="H317" i="9"/>
  <c r="G317" i="9"/>
  <c r="F317" i="9"/>
  <c r="E317" i="9"/>
  <c r="B317" i="9" s="1"/>
  <c r="F316" i="9"/>
  <c r="F315" i="9"/>
  <c r="F314" i="9"/>
  <c r="H313" i="9"/>
  <c r="G313" i="9"/>
  <c r="F313" i="9"/>
  <c r="E313" i="9"/>
  <c r="B313" i="9" s="1"/>
  <c r="H312" i="9"/>
  <c r="E312" i="9" s="1"/>
  <c r="B312" i="9" s="1"/>
  <c r="G312" i="9"/>
  <c r="F312" i="9"/>
  <c r="H311" i="9"/>
  <c r="G311" i="9"/>
  <c r="F311" i="9"/>
  <c r="E311" i="9"/>
  <c r="B311" i="9" s="1"/>
  <c r="F310" i="9"/>
  <c r="F309" i="9"/>
  <c r="F308" i="9"/>
  <c r="H307" i="9"/>
  <c r="E307" i="9" s="1"/>
  <c r="B307" i="9" s="1"/>
  <c r="G307" i="9"/>
  <c r="F307" i="9"/>
  <c r="F306" i="9"/>
  <c r="H305" i="9"/>
  <c r="G305" i="9"/>
  <c r="F305" i="9"/>
  <c r="E305" i="9"/>
  <c r="B305" i="9" s="1"/>
  <c r="H304" i="9"/>
  <c r="E304" i="9" s="1"/>
  <c r="G304" i="9"/>
  <c r="F304" i="9"/>
  <c r="B304" i="9"/>
  <c r="H303" i="9"/>
  <c r="G303" i="9"/>
  <c r="F303" i="9"/>
  <c r="E303" i="9"/>
  <c r="B303" i="9" s="1"/>
  <c r="F302" i="9"/>
  <c r="F301" i="9"/>
  <c r="F300" i="9"/>
  <c r="F299" i="9"/>
  <c r="F298" i="9" s="1"/>
  <c r="F297" i="9"/>
  <c r="L296" i="9"/>
  <c r="H296" i="9"/>
  <c r="F296" i="9"/>
  <c r="F295" i="9"/>
  <c r="I294" i="9"/>
  <c r="E294" i="9" s="1"/>
  <c r="B294" i="9" s="1"/>
  <c r="H294" i="9"/>
  <c r="F294" i="9"/>
  <c r="E293" i="9"/>
  <c r="M292" i="9"/>
  <c r="L292" i="9"/>
  <c r="E292" i="9"/>
  <c r="M291" i="9"/>
  <c r="L291" i="9"/>
  <c r="F291" i="9"/>
  <c r="E291" i="9"/>
  <c r="B291" i="9"/>
  <c r="M290" i="9"/>
  <c r="L290" i="9"/>
  <c r="E290" i="9"/>
  <c r="M289" i="9"/>
  <c r="L289" i="9"/>
  <c r="F289" i="9"/>
  <c r="E289" i="9"/>
  <c r="B289" i="9"/>
  <c r="M288" i="9"/>
  <c r="L288" i="9"/>
  <c r="E288" i="9"/>
  <c r="M287" i="9"/>
  <c r="L287" i="9"/>
  <c r="F287" i="9"/>
  <c r="E287" i="9"/>
  <c r="B287" i="9"/>
  <c r="M286" i="9"/>
  <c r="L286" i="9"/>
  <c r="E286" i="9"/>
  <c r="M285" i="9"/>
  <c r="L285" i="9"/>
  <c r="F285" i="9"/>
  <c r="E285" i="9"/>
  <c r="B285" i="9"/>
  <c r="M284" i="9"/>
  <c r="L284" i="9"/>
  <c r="E284" i="9"/>
  <c r="M283" i="9"/>
  <c r="L283" i="9"/>
  <c r="F283" i="9"/>
  <c r="E283" i="9"/>
  <c r="B283" i="9"/>
  <c r="M282" i="9"/>
  <c r="L282" i="9"/>
  <c r="E282" i="9"/>
  <c r="M281" i="9"/>
  <c r="L281" i="9"/>
  <c r="F281" i="9"/>
  <c r="E281" i="9"/>
  <c r="B281" i="9"/>
  <c r="M280" i="9"/>
  <c r="L280" i="9"/>
  <c r="E280" i="9"/>
  <c r="M279" i="9"/>
  <c r="L279" i="9"/>
  <c r="F279" i="9"/>
  <c r="E279" i="9"/>
  <c r="B279" i="9"/>
  <c r="M278" i="9"/>
  <c r="L278" i="9"/>
  <c r="E278" i="9"/>
  <c r="M277" i="9"/>
  <c r="L277" i="9"/>
  <c r="F277" i="9"/>
  <c r="E277" i="9"/>
  <c r="B277" i="9"/>
  <c r="M276" i="9"/>
  <c r="L276" i="9"/>
  <c r="E276" i="9"/>
  <c r="M275" i="9"/>
  <c r="L275" i="9"/>
  <c r="F275" i="9"/>
  <c r="E275" i="9"/>
  <c r="B275" i="9"/>
  <c r="M274" i="9"/>
  <c r="L274" i="9"/>
  <c r="E274" i="9"/>
  <c r="M273" i="9"/>
  <c r="L273" i="9"/>
  <c r="F273" i="9"/>
  <c r="E273" i="9"/>
  <c r="B273" i="9"/>
  <c r="M272" i="9"/>
  <c r="L272" i="9"/>
  <c r="E272" i="9"/>
  <c r="M271" i="9"/>
  <c r="L271" i="9"/>
  <c r="F271" i="9"/>
  <c r="E271" i="9"/>
  <c r="B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E262" i="9"/>
  <c r="M261" i="9"/>
  <c r="L261" i="9"/>
  <c r="F261" i="9"/>
  <c r="E261" i="9"/>
  <c r="B261" i="9"/>
  <c r="M260" i="9"/>
  <c r="L260" i="9"/>
  <c r="E260" i="9"/>
  <c r="M259" i="9"/>
  <c r="L259" i="9"/>
  <c r="F259" i="9"/>
  <c r="E259" i="9"/>
  <c r="B259" i="9"/>
  <c r="M258" i="9"/>
  <c r="L258" i="9"/>
  <c r="E258" i="9"/>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E248" i="9"/>
  <c r="M247" i="9"/>
  <c r="L247" i="9"/>
  <c r="F247" i="9"/>
  <c r="E247" i="9"/>
  <c r="B247" i="9"/>
  <c r="M246" i="9"/>
  <c r="L246" i="9"/>
  <c r="E246" i="9"/>
  <c r="M245" i="9"/>
  <c r="L245" i="9"/>
  <c r="F245" i="9"/>
  <c r="E245" i="9"/>
  <c r="B245" i="9"/>
  <c r="M244" i="9"/>
  <c r="L244" i="9"/>
  <c r="E244" i="9"/>
  <c r="M243" i="9"/>
  <c r="L243" i="9"/>
  <c r="F243" i="9" s="1"/>
  <c r="B243" i="9" s="1"/>
  <c r="E243" i="9"/>
  <c r="M242" i="9"/>
  <c r="L242" i="9"/>
  <c r="E242" i="9"/>
  <c r="M241" i="9"/>
  <c r="L241" i="9"/>
  <c r="F241" i="9"/>
  <c r="E241" i="9"/>
  <c r="B241" i="9"/>
  <c r="M240" i="9"/>
  <c r="L240" i="9"/>
  <c r="E240" i="9"/>
  <c r="M239" i="9"/>
  <c r="L239" i="9"/>
  <c r="F239" i="9"/>
  <c r="E239" i="9"/>
  <c r="B239" i="9"/>
  <c r="M238" i="9"/>
  <c r="L238" i="9"/>
  <c r="E238" i="9"/>
  <c r="M237" i="9"/>
  <c r="L237" i="9"/>
  <c r="F237" i="9"/>
  <c r="E237" i="9"/>
  <c r="B237" i="9"/>
  <c r="M236" i="9"/>
  <c r="L236" i="9"/>
  <c r="E236" i="9"/>
  <c r="M235" i="9"/>
  <c r="L235" i="9"/>
  <c r="F235" i="9" s="1"/>
  <c r="B235" i="9" s="1"/>
  <c r="E235" i="9"/>
  <c r="M234" i="9"/>
  <c r="L234" i="9"/>
  <c r="E234" i="9"/>
  <c r="M233" i="9"/>
  <c r="L233" i="9"/>
  <c r="F233" i="9" s="1"/>
  <c r="B233" i="9" s="1"/>
  <c r="E233" i="9"/>
  <c r="M232" i="9"/>
  <c r="L232" i="9"/>
  <c r="E232" i="9"/>
  <c r="M231" i="9"/>
  <c r="L231" i="9"/>
  <c r="F231" i="9"/>
  <c r="E231" i="9"/>
  <c r="B231" i="9"/>
  <c r="M230" i="9"/>
  <c r="L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E171" i="9" s="1"/>
  <c r="B171" i="9" s="1"/>
  <c r="G171" i="9"/>
  <c r="F171" i="9"/>
  <c r="H170" i="9"/>
  <c r="E170" i="9" s="1"/>
  <c r="B170" i="9" s="1"/>
  <c r="G170" i="9"/>
  <c r="F170" i="9"/>
  <c r="H169" i="9"/>
  <c r="E169" i="9" s="1"/>
  <c r="B169" i="9" s="1"/>
  <c r="G169" i="9"/>
  <c r="F169" i="9"/>
  <c r="H168" i="9"/>
  <c r="E168" i="9" s="1"/>
  <c r="B168" i="9" s="1"/>
  <c r="G168" i="9"/>
  <c r="F168" i="9"/>
  <c r="H167" i="9"/>
  <c r="E167" i="9" s="1"/>
  <c r="B167" i="9" s="1"/>
  <c r="G167" i="9"/>
  <c r="F167" i="9"/>
  <c r="H166" i="9"/>
  <c r="E166" i="9" s="1"/>
  <c r="B166" i="9" s="1"/>
  <c r="G166" i="9"/>
  <c r="F166" i="9"/>
  <c r="H165" i="9"/>
  <c r="E165" i="9" s="1"/>
  <c r="B165" i="9" s="1"/>
  <c r="G165" i="9"/>
  <c r="F165" i="9"/>
  <c r="H164" i="9"/>
  <c r="G164" i="9"/>
  <c r="F164" i="9"/>
  <c r="E164" i="9"/>
  <c r="B164" i="9" s="1"/>
  <c r="H163" i="9"/>
  <c r="E163" i="9" s="1"/>
  <c r="B163" i="9" s="1"/>
  <c r="G163" i="9"/>
  <c r="F163" i="9"/>
  <c r="H162" i="9"/>
  <c r="E162" i="9" s="1"/>
  <c r="B162" i="9" s="1"/>
  <c r="G162" i="9"/>
  <c r="F162" i="9"/>
  <c r="H161" i="9"/>
  <c r="E161" i="9" s="1"/>
  <c r="B161" i="9" s="1"/>
  <c r="G161" i="9"/>
  <c r="F161" i="9"/>
  <c r="H160" i="9"/>
  <c r="E160" i="9" s="1"/>
  <c r="B160" i="9" s="1"/>
  <c r="G160" i="9"/>
  <c r="F160" i="9"/>
  <c r="H159" i="9"/>
  <c r="E159" i="9" s="1"/>
  <c r="B159" i="9" s="1"/>
  <c r="G159" i="9"/>
  <c r="F159" i="9"/>
  <c r="H158" i="9"/>
  <c r="E158" i="9" s="1"/>
  <c r="B158" i="9" s="1"/>
  <c r="G158" i="9"/>
  <c r="F158" i="9"/>
  <c r="H157" i="9"/>
  <c r="E157" i="9" s="1"/>
  <c r="B157" i="9" s="1"/>
  <c r="G157" i="9"/>
  <c r="F157" i="9"/>
  <c r="F156" i="9"/>
  <c r="H155" i="9"/>
  <c r="E155" i="9" s="1"/>
  <c r="B155" i="9" s="1"/>
  <c r="G155" i="9"/>
  <c r="F155" i="9"/>
  <c r="H154" i="9"/>
  <c r="G154" i="9"/>
  <c r="F154" i="9"/>
  <c r="E154" i="9"/>
  <c r="B154" i="9" s="1"/>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G146" i="9"/>
  <c r="F146" i="9"/>
  <c r="E146" i="9"/>
  <c r="B146" i="9" s="1"/>
  <c r="H145" i="9"/>
  <c r="E145" i="9" s="1"/>
  <c r="B145" i="9" s="1"/>
  <c r="G145" i="9"/>
  <c r="F145" i="9"/>
  <c r="H144" i="9"/>
  <c r="E144" i="9" s="1"/>
  <c r="B144" i="9" s="1"/>
  <c r="G144" i="9"/>
  <c r="F144" i="9"/>
  <c r="H143" i="9"/>
  <c r="E143" i="9" s="1"/>
  <c r="B143" i="9" s="1"/>
  <c r="G143" i="9"/>
  <c r="F143" i="9"/>
  <c r="H142" i="9"/>
  <c r="E142" i="9" s="1"/>
  <c r="B142" i="9" s="1"/>
  <c r="G142" i="9"/>
  <c r="F142" i="9"/>
  <c r="H141" i="9"/>
  <c r="E141" i="9" s="1"/>
  <c r="B141" i="9" s="1"/>
  <c r="G141" i="9"/>
  <c r="F141" i="9"/>
  <c r="H140" i="9"/>
  <c r="E140" i="9" s="1"/>
  <c r="B140" i="9" s="1"/>
  <c r="G140" i="9"/>
  <c r="F140" i="9"/>
  <c r="H139" i="9"/>
  <c r="E139" i="9" s="1"/>
  <c r="B139" i="9" s="1"/>
  <c r="G139" i="9"/>
  <c r="F139" i="9"/>
  <c r="H138" i="9"/>
  <c r="G138" i="9"/>
  <c r="F138" i="9"/>
  <c r="E138" i="9"/>
  <c r="B138" i="9" s="1"/>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G130" i="9"/>
  <c r="F130" i="9"/>
  <c r="E130" i="9"/>
  <c r="B130" i="9" s="1"/>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G122" i="9"/>
  <c r="F122" i="9"/>
  <c r="E122" i="9"/>
  <c r="B122" i="9" s="1"/>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G114" i="9"/>
  <c r="F114" i="9"/>
  <c r="E114" i="9"/>
  <c r="B114" i="9" s="1"/>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G104" i="9"/>
  <c r="F104" i="9"/>
  <c r="E104" i="9"/>
  <c r="B104" i="9" s="1"/>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G96" i="9"/>
  <c r="F96" i="9"/>
  <c r="E96" i="9"/>
  <c r="B96" i="9" s="1"/>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G88" i="9"/>
  <c r="F88" i="9"/>
  <c r="E88" i="9"/>
  <c r="B88" i="9" s="1"/>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G79" i="9"/>
  <c r="F79" i="9"/>
  <c r="E79" i="9"/>
  <c r="B79" i="9" s="1"/>
  <c r="H78" i="9"/>
  <c r="G78" i="9"/>
  <c r="F78" i="9"/>
  <c r="E78" i="9"/>
  <c r="B78" i="9" s="1"/>
  <c r="H77" i="9"/>
  <c r="E77" i="9" s="1"/>
  <c r="B77" i="9" s="1"/>
  <c r="G77" i="9"/>
  <c r="F77" i="9"/>
  <c r="H76" i="9"/>
  <c r="E76" i="9" s="1"/>
  <c r="B76" i="9" s="1"/>
  <c r="G76" i="9"/>
  <c r="F76" i="9"/>
  <c r="H75" i="9"/>
  <c r="G75" i="9"/>
  <c r="F75" i="9"/>
  <c r="E75" i="9"/>
  <c r="B75" i="9" s="1"/>
  <c r="H74" i="9"/>
  <c r="G74" i="9"/>
  <c r="F74" i="9"/>
  <c r="E74" i="9"/>
  <c r="B74" i="9" s="1"/>
  <c r="H73" i="9"/>
  <c r="G73" i="9"/>
  <c r="F73" i="9"/>
  <c r="E73" i="9"/>
  <c r="B73" i="9" s="1"/>
  <c r="H72" i="9"/>
  <c r="G72" i="9"/>
  <c r="F72" i="9"/>
  <c r="E72" i="9"/>
  <c r="B72" i="9" s="1"/>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G53" i="9"/>
  <c r="F53" i="9"/>
  <c r="E53" i="9"/>
  <c r="B53" i="9" s="1"/>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G34" i="9"/>
  <c r="F34" i="9"/>
  <c r="E34" i="9"/>
  <c r="B34" i="9" s="1"/>
  <c r="H33" i="9"/>
  <c r="E33" i="9" s="1"/>
  <c r="B33" i="9" s="1"/>
  <c r="G33" i="9"/>
  <c r="F33" i="9"/>
  <c r="H32" i="9"/>
  <c r="E32" i="9" s="1"/>
  <c r="B32" i="9" s="1"/>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G26" i="9"/>
  <c r="F26" i="9"/>
  <c r="E26" i="9"/>
  <c r="B26" i="9" s="1"/>
  <c r="H25" i="9"/>
  <c r="E25" i="9" s="1"/>
  <c r="B25" i="9" s="1"/>
  <c r="G25" i="9"/>
  <c r="F25" i="9"/>
  <c r="F24" i="9"/>
  <c r="F4" i="9"/>
  <c r="O3" i="9"/>
  <c r="G296" i="9" s="1"/>
  <c r="E296" i="9" s="1"/>
  <c r="B296" i="9" s="1"/>
  <c r="I3" i="9"/>
  <c r="H3" i="9"/>
  <c r="G3" i="9"/>
  <c r="D104" i="8"/>
  <c r="D97" i="8"/>
  <c r="C1674" i="1" s="1"/>
  <c r="H1674" i="1" s="1"/>
  <c r="D92" i="8"/>
  <c r="D87" i="8"/>
  <c r="C1664" i="1" s="1"/>
  <c r="H1664" i="1" s="1"/>
  <c r="D82" i="8"/>
  <c r="D77" i="8"/>
  <c r="C1654" i="1" s="1"/>
  <c r="H1654" i="1" s="1"/>
  <c r="D72" i="8"/>
  <c r="D67" i="8"/>
  <c r="C1644" i="1" s="1"/>
  <c r="H1644" i="1" s="1"/>
  <c r="D62" i="8"/>
  <c r="D57" i="8"/>
  <c r="C1634" i="1" s="1"/>
  <c r="H1634" i="1" s="1"/>
  <c r="D52" i="8"/>
  <c r="D46" i="8"/>
  <c r="D37" i="8"/>
  <c r="D27" i="8"/>
  <c r="D25" i="8" s="1"/>
  <c r="C1602" i="1" s="1"/>
  <c r="G1602" i="1" s="1"/>
  <c r="D18" i="8"/>
  <c r="D8" i="8"/>
  <c r="D6" i="8" s="1"/>
  <c r="C1583" i="1"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5" i="5" s="1"/>
  <c r="F254" i="5"/>
  <c r="F253" i="5"/>
  <c r="E252" i="5"/>
  <c r="E251" i="5" s="1"/>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E147" i="5"/>
  <c r="F146" i="5"/>
  <c r="F145" i="5"/>
  <c r="F144" i="5"/>
  <c r="E143" i="5"/>
  <c r="D143" i="5"/>
  <c r="F143" i="5" s="1"/>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30" i="4" s="1"/>
  <c r="E629" i="4"/>
  <c r="D629" i="4"/>
  <c r="F629" i="4" s="1"/>
  <c r="F628" i="4"/>
  <c r="F627" i="4"/>
  <c r="F626" i="4"/>
  <c r="F625" i="4"/>
  <c r="F624" i="4"/>
  <c r="F623" i="4"/>
  <c r="F622" i="4"/>
  <c r="E621" i="4"/>
  <c r="D615" i="1" s="1"/>
  <c r="H615" i="1" s="1"/>
  <c r="D621" i="4"/>
  <c r="F621" i="4" s="1"/>
  <c r="F620" i="4"/>
  <c r="F619" i="4"/>
  <c r="F618" i="4"/>
  <c r="F617" i="4"/>
  <c r="E616" i="4"/>
  <c r="D610" i="1" s="1"/>
  <c r="H610" i="1" s="1"/>
  <c r="D616" i="4"/>
  <c r="F616" i="4" s="1"/>
  <c r="F615" i="4"/>
  <c r="F614" i="4"/>
  <c r="F613" i="4"/>
  <c r="F612" i="4"/>
  <c r="F611" i="4"/>
  <c r="F610" i="4"/>
  <c r="E609" i="4"/>
  <c r="D603" i="1" s="1"/>
  <c r="H603" i="1" s="1"/>
  <c r="D609" i="4"/>
  <c r="F609" i="4" s="1"/>
  <c r="F608" i="4"/>
  <c r="E607" i="4"/>
  <c r="H156" i="9" s="1"/>
  <c r="D607" i="4"/>
  <c r="G156" i="9" s="1"/>
  <c r="F606" i="4"/>
  <c r="F605" i="4"/>
  <c r="F604" i="4"/>
  <c r="E603" i="4"/>
  <c r="D597" i="1" s="1"/>
  <c r="H597" i="1" s="1"/>
  <c r="D603" i="4"/>
  <c r="F603" i="4" s="1"/>
  <c r="F602" i="4"/>
  <c r="F601" i="4"/>
  <c r="F600" i="4"/>
  <c r="F599" i="4"/>
  <c r="E598" i="4"/>
  <c r="E597" i="4" s="1"/>
  <c r="D591" i="1" s="1"/>
  <c r="H591" i="1" s="1"/>
  <c r="D598" i="4"/>
  <c r="F598" i="4" s="1"/>
  <c r="D597" i="4"/>
  <c r="F597" i="4" s="1"/>
  <c r="F596" i="4"/>
  <c r="F595" i="4"/>
  <c r="E594" i="4"/>
  <c r="D588" i="1" s="1"/>
  <c r="H588" i="1" s="1"/>
  <c r="D594" i="4"/>
  <c r="F594" i="4" s="1"/>
  <c r="F593" i="4"/>
  <c r="F592" i="4"/>
  <c r="E591" i="4"/>
  <c r="D585" i="1" s="1"/>
  <c r="H585" i="1" s="1"/>
  <c r="D591" i="4"/>
  <c r="F591" i="4" s="1"/>
  <c r="F590" i="4"/>
  <c r="E589" i="4"/>
  <c r="D589" i="4"/>
  <c r="F589" i="4" s="1"/>
  <c r="F588" i="4"/>
  <c r="F587" i="4"/>
  <c r="F586" i="4"/>
  <c r="E585" i="4"/>
  <c r="D579" i="1" s="1"/>
  <c r="H579" i="1" s="1"/>
  <c r="D585" i="4"/>
  <c r="F585" i="4" s="1"/>
  <c r="E584" i="4"/>
  <c r="D578" i="1" s="1"/>
  <c r="F583" i="4"/>
  <c r="F582" i="4"/>
  <c r="E581" i="4"/>
  <c r="D581" i="4"/>
  <c r="F581" i="4" s="1"/>
  <c r="F580" i="4"/>
  <c r="F579" i="4"/>
  <c r="E578" i="4"/>
  <c r="D578" i="4"/>
  <c r="F578" i="4" s="1"/>
  <c r="F577" i="4"/>
  <c r="F576" i="4"/>
  <c r="E575" i="4"/>
  <c r="D575" i="4"/>
  <c r="F575" i="4" s="1"/>
  <c r="F574" i="4"/>
  <c r="F573" i="4"/>
  <c r="E572" i="4"/>
  <c r="E571" i="4" s="1"/>
  <c r="D572" i="4"/>
  <c r="F572" i="4" s="1"/>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E536" i="4"/>
  <c r="F534" i="4"/>
  <c r="F533" i="4"/>
  <c r="E532" i="4"/>
  <c r="D526" i="1" s="1"/>
  <c r="D532" i="4"/>
  <c r="F532" i="4" s="1"/>
  <c r="F531" i="4"/>
  <c r="F530" i="4"/>
  <c r="E529" i="4"/>
  <c r="D523" i="1" s="1"/>
  <c r="D529" i="4"/>
  <c r="F529" i="4" s="1"/>
  <c r="F528" i="4"/>
  <c r="F527" i="4"/>
  <c r="E526" i="4"/>
  <c r="D520" i="1" s="1"/>
  <c r="D526" i="4"/>
  <c r="F526" i="4" s="1"/>
  <c r="F525" i="4"/>
  <c r="F524" i="4"/>
  <c r="E523" i="4"/>
  <c r="D517" i="1" s="1"/>
  <c r="D523" i="4"/>
  <c r="F523" i="4" s="1"/>
  <c r="E522" i="4"/>
  <c r="D516" i="1"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E491" i="4" s="1"/>
  <c r="D485" i="1" s="1"/>
  <c r="D492" i="4"/>
  <c r="F492" i="4" s="1"/>
  <c r="F490" i="4"/>
  <c r="F489" i="4"/>
  <c r="E488" i="4"/>
  <c r="D488" i="4"/>
  <c r="F488" i="4" s="1"/>
  <c r="F487" i="4"/>
  <c r="F486" i="4"/>
  <c r="E485" i="4"/>
  <c r="D485" i="4"/>
  <c r="F485" i="4" s="1"/>
  <c r="F484" i="4"/>
  <c r="F483" i="4"/>
  <c r="F482" i="4"/>
  <c r="F481" i="4"/>
  <c r="E480" i="4"/>
  <c r="E479" i="4" s="1"/>
  <c r="D480" i="4"/>
  <c r="F480" i="4" s="1"/>
  <c r="D479" i="4"/>
  <c r="F479" i="4" s="1"/>
  <c r="F478" i="4"/>
  <c r="F477" i="4"/>
  <c r="E476" i="4"/>
  <c r="D476" i="4"/>
  <c r="F476" i="4" s="1"/>
  <c r="F475" i="4"/>
  <c r="F474" i="4"/>
  <c r="E473" i="4"/>
  <c r="D473" i="4"/>
  <c r="F473" i="4" s="1"/>
  <c r="F472" i="4"/>
  <c r="F471" i="4"/>
  <c r="E470" i="4"/>
  <c r="D470" i="4"/>
  <c r="F470" i="4" s="1"/>
  <c r="F469" i="4"/>
  <c r="F468" i="4"/>
  <c r="E467" i="4"/>
  <c r="D467" i="4"/>
  <c r="F467" i="4" s="1"/>
  <c r="E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F432" i="4" s="1"/>
  <c r="D431" i="4"/>
  <c r="F431" i="4" s="1"/>
  <c r="E428" i="4"/>
  <c r="D428" i="4"/>
  <c r="F428" i="4" s="1"/>
  <c r="E427" i="4"/>
  <c r="D427" i="4"/>
  <c r="E426" i="4"/>
  <c r="D426" i="4"/>
  <c r="D647" i="4" s="1"/>
  <c r="F647" i="4" s="1"/>
  <c r="F421" i="4"/>
  <c r="F420" i="4"/>
  <c r="F419" i="4"/>
  <c r="F416" i="4"/>
  <c r="F415" i="4"/>
  <c r="F414" i="4"/>
  <c r="F413" i="4"/>
  <c r="E412" i="4"/>
  <c r="D407" i="1" s="1"/>
  <c r="D412" i="4"/>
  <c r="F411" i="4"/>
  <c r="E410" i="4"/>
  <c r="D410" i="4"/>
  <c r="F410" i="4" s="1"/>
  <c r="F409" i="4"/>
  <c r="F408" i="4"/>
  <c r="E407" i="4"/>
  <c r="E406" i="4" s="1"/>
  <c r="D407" i="4"/>
  <c r="F407" i="4" s="1"/>
  <c r="D406" i="4"/>
  <c r="F406" i="4" s="1"/>
  <c r="F405" i="4"/>
  <c r="F404" i="4"/>
  <c r="F403" i="4"/>
  <c r="F402" i="4"/>
  <c r="E401" i="4"/>
  <c r="D396" i="1" s="1"/>
  <c r="D401" i="4"/>
  <c r="F400" i="4"/>
  <c r="F399" i="4"/>
  <c r="E398" i="4"/>
  <c r="D393" i="1" s="1"/>
  <c r="D398" i="4"/>
  <c r="F398" i="4" s="1"/>
  <c r="F397" i="4"/>
  <c r="F396" i="4"/>
  <c r="F395" i="4"/>
  <c r="F394" i="4"/>
  <c r="E393" i="4"/>
  <c r="D388" i="1" s="1"/>
  <c r="D393" i="4"/>
  <c r="F393" i="4" s="1"/>
  <c r="F392" i="4"/>
  <c r="F391" i="4"/>
  <c r="F390" i="4"/>
  <c r="F389" i="4"/>
  <c r="E388" i="4"/>
  <c r="D383" i="1" s="1"/>
  <c r="D388" i="4"/>
  <c r="F388" i="4" s="1"/>
  <c r="F387" i="4"/>
  <c r="F386" i="4"/>
  <c r="F385" i="4"/>
  <c r="F384" i="4"/>
  <c r="F383" i="4"/>
  <c r="F382" i="4"/>
  <c r="F381" i="4"/>
  <c r="F380" i="4"/>
  <c r="E379" i="4"/>
  <c r="D374" i="1" s="1"/>
  <c r="D379" i="4"/>
  <c r="F378" i="4"/>
  <c r="F377" i="4"/>
  <c r="F376" i="4"/>
  <c r="F375" i="4"/>
  <c r="E374" i="4"/>
  <c r="D369" i="1" s="1"/>
  <c r="D374" i="4"/>
  <c r="E373" i="4"/>
  <c r="D368" i="1" s="1"/>
  <c r="F372" i="4"/>
  <c r="F371" i="4"/>
  <c r="F370" i="4"/>
  <c r="F369" i="4"/>
  <c r="F368" i="4"/>
  <c r="F367" i="4"/>
  <c r="E366" i="4"/>
  <c r="D366" i="4"/>
  <c r="F366" i="4" s="1"/>
  <c r="F365" i="4"/>
  <c r="F364" i="4"/>
  <c r="F363" i="4"/>
  <c r="E362" i="4"/>
  <c r="D362" i="4"/>
  <c r="F362" i="4" s="1"/>
  <c r="E361" i="4"/>
  <c r="E360" i="4" s="1"/>
  <c r="D355" i="1" s="1"/>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F320" i="4"/>
  <c r="F319" i="4"/>
  <c r="F318" i="4"/>
  <c r="F317" i="4"/>
  <c r="F316" i="4"/>
  <c r="F315" i="4"/>
  <c r="E314" i="4"/>
  <c r="E309" i="4" s="1"/>
  <c r="D304" i="1" s="1"/>
  <c r="D314" i="4"/>
  <c r="F314" i="4" s="1"/>
  <c r="F313" i="4"/>
  <c r="F312" i="4"/>
  <c r="F311" i="4"/>
  <c r="E310" i="4"/>
  <c r="D310" i="4"/>
  <c r="F310" i="4" s="1"/>
  <c r="F306" i="4"/>
  <c r="F305" i="4"/>
  <c r="F304" i="4"/>
  <c r="F303" i="4"/>
  <c r="F302" i="4"/>
  <c r="E298" i="4"/>
  <c r="D298" i="4"/>
  <c r="F298" i="4" s="1"/>
  <c r="E297" i="4"/>
  <c r="D297" i="4"/>
  <c r="F297" i="4" s="1"/>
  <c r="F296" i="4"/>
  <c r="F295" i="4"/>
  <c r="F294" i="4"/>
  <c r="F293" i="4"/>
  <c r="F292" i="4"/>
  <c r="F291" i="4"/>
  <c r="F290" i="4"/>
  <c r="E289" i="4"/>
  <c r="D285" i="1" s="1"/>
  <c r="D289" i="4"/>
  <c r="F288" i="4"/>
  <c r="F287" i="4"/>
  <c r="F286" i="4"/>
  <c r="F285" i="4"/>
  <c r="F284" i="4"/>
  <c r="E283" i="4"/>
  <c r="D283" i="4"/>
  <c r="F283" i="4" s="1"/>
  <c r="F282" i="4"/>
  <c r="F281" i="4"/>
  <c r="F280" i="4"/>
  <c r="F279" i="4"/>
  <c r="E278" i="4"/>
  <c r="D278" i="4"/>
  <c r="F277" i="4"/>
  <c r="F276" i="4"/>
  <c r="F275" i="4"/>
  <c r="E274" i="4"/>
  <c r="D274" i="4"/>
  <c r="F274" i="4" s="1"/>
  <c r="D273" i="4"/>
  <c r="F272" i="4"/>
  <c r="F271" i="4"/>
  <c r="F270" i="4"/>
  <c r="E269" i="4"/>
  <c r="E262" i="4" s="1"/>
  <c r="D258" i="1" s="1"/>
  <c r="D269" i="4"/>
  <c r="F268" i="4"/>
  <c r="F267" i="4"/>
  <c r="F266" i="4"/>
  <c r="F265" i="4"/>
  <c r="F264" i="4"/>
  <c r="E263" i="4"/>
  <c r="D263" i="4"/>
  <c r="F263" i="4" s="1"/>
  <c r="F261" i="4"/>
  <c r="F260" i="4"/>
  <c r="F259" i="4"/>
  <c r="F258" i="4"/>
  <c r="E257" i="4"/>
  <c r="D253" i="1" s="1"/>
  <c r="D257" i="4"/>
  <c r="F257" i="4" s="1"/>
  <c r="F256" i="4"/>
  <c r="F255" i="4"/>
  <c r="E254" i="4"/>
  <c r="D250" i="1" s="1"/>
  <c r="D254" i="4"/>
  <c r="F254" i="4" s="1"/>
  <c r="F253" i="4"/>
  <c r="F252" i="4"/>
  <c r="F251" i="4"/>
  <c r="E250" i="4"/>
  <c r="D250" i="4"/>
  <c r="F250" i="4" s="1"/>
  <c r="F249" i="4"/>
  <c r="F248" i="4"/>
  <c r="F247" i="4"/>
  <c r="E246" i="4"/>
  <c r="E230" i="4" s="1"/>
  <c r="D226" i="1" s="1"/>
  <c r="D246" i="4"/>
  <c r="F246" i="4" s="1"/>
  <c r="F245" i="4"/>
  <c r="F244" i="4"/>
  <c r="F243" i="4"/>
  <c r="E242" i="4"/>
  <c r="D242" i="4"/>
  <c r="F242" i="4" s="1"/>
  <c r="F241" i="4"/>
  <c r="F240" i="4"/>
  <c r="F239" i="4"/>
  <c r="F238" i="4"/>
  <c r="E237" i="4"/>
  <c r="D233" i="1" s="1"/>
  <c r="D237" i="4"/>
  <c r="F237" i="4" s="1"/>
  <c r="F236" i="4"/>
  <c r="F235" i="4"/>
  <c r="E234" i="4"/>
  <c r="D230" i="1" s="1"/>
  <c r="D234" i="4"/>
  <c r="F234" i="4" s="1"/>
  <c r="F233" i="4"/>
  <c r="F232" i="4"/>
  <c r="E231" i="4"/>
  <c r="D227" i="1" s="1"/>
  <c r="D231" i="4"/>
  <c r="F231" i="4" s="1"/>
  <c r="F229" i="4"/>
  <c r="F228" i="4"/>
  <c r="F227" i="4"/>
  <c r="F226" i="4"/>
  <c r="E225" i="4"/>
  <c r="D221" i="1" s="1"/>
  <c r="D225" i="4"/>
  <c r="F224" i="4"/>
  <c r="F223" i="4"/>
  <c r="E222" i="4"/>
  <c r="E221" i="4" s="1"/>
  <c r="D217" i="1" s="1"/>
  <c r="D222" i="4"/>
  <c r="F222" i="4" s="1"/>
  <c r="D221" i="4"/>
  <c r="F221" i="4" s="1"/>
  <c r="F220" i="4"/>
  <c r="F219" i="4"/>
  <c r="F218" i="4"/>
  <c r="F217" i="4"/>
  <c r="E216" i="4"/>
  <c r="E202" i="4" s="1"/>
  <c r="D198" i="1" s="1"/>
  <c r="D216" i="4"/>
  <c r="F215" i="4"/>
  <c r="F214" i="4"/>
  <c r="F213" i="4"/>
  <c r="F212" i="4"/>
  <c r="F211" i="4"/>
  <c r="F210" i="4"/>
  <c r="F209" i="4"/>
  <c r="E208" i="4"/>
  <c r="D208" i="4"/>
  <c r="F207" i="4"/>
  <c r="F206" i="4"/>
  <c r="F205" i="4"/>
  <c r="F204" i="4"/>
  <c r="E203" i="4"/>
  <c r="D203" i="4"/>
  <c r="F203" i="4" s="1"/>
  <c r="F201" i="4"/>
  <c r="F200" i="4"/>
  <c r="F199" i="4"/>
  <c r="F198" i="4"/>
  <c r="F197" i="4"/>
  <c r="F196" i="4"/>
  <c r="F195" i="4"/>
  <c r="E194" i="4"/>
  <c r="D190" i="1" s="1"/>
  <c r="D194" i="4"/>
  <c r="F193" i="4"/>
  <c r="F192" i="4"/>
  <c r="F191" i="4"/>
  <c r="F190" i="4"/>
  <c r="E189" i="4"/>
  <c r="D185" i="1" s="1"/>
  <c r="D189" i="4"/>
  <c r="F189" i="4" s="1"/>
  <c r="F188" i="4"/>
  <c r="F187" i="4"/>
  <c r="F186" i="4"/>
  <c r="F185" i="4"/>
  <c r="F184" i="4"/>
  <c r="F183" i="4"/>
  <c r="F182" i="4"/>
  <c r="F181" i="4"/>
  <c r="F180" i="4"/>
  <c r="F179" i="4"/>
  <c r="E178" i="4"/>
  <c r="E164" i="4" s="1"/>
  <c r="D160" i="1" s="1"/>
  <c r="D178" i="4"/>
  <c r="F177" i="4"/>
  <c r="F176" i="4"/>
  <c r="F175" i="4"/>
  <c r="F174" i="4"/>
  <c r="F173" i="4"/>
  <c r="F172" i="4"/>
  <c r="F171" i="4"/>
  <c r="E170" i="4"/>
  <c r="D166" i="1" s="1"/>
  <c r="D170" i="4"/>
  <c r="F169" i="4"/>
  <c r="F168" i="4"/>
  <c r="F167" i="4"/>
  <c r="F166" i="4"/>
  <c r="E165" i="4"/>
  <c r="D161" i="1" s="1"/>
  <c r="D165" i="4"/>
  <c r="F163" i="4"/>
  <c r="F162" i="4"/>
  <c r="F161" i="4"/>
  <c r="E160" i="4"/>
  <c r="D160" i="4"/>
  <c r="F159" i="4"/>
  <c r="F158" i="4"/>
  <c r="F157" i="4"/>
  <c r="F156" i="4"/>
  <c r="F155" i="4"/>
  <c r="E154" i="4"/>
  <c r="D154" i="4"/>
  <c r="D153" i="4"/>
  <c r="F151" i="4"/>
  <c r="F150" i="4"/>
  <c r="F149" i="4"/>
  <c r="F148" i="4"/>
  <c r="F147" i="4"/>
  <c r="F146" i="4"/>
  <c r="F145" i="4"/>
  <c r="F144" i="4"/>
  <c r="F143" i="4"/>
  <c r="F142" i="4"/>
  <c r="E141" i="4"/>
  <c r="D141" i="4"/>
  <c r="F141" i="4" s="1"/>
  <c r="E140" i="4"/>
  <c r="F139" i="4"/>
  <c r="F138" i="4"/>
  <c r="F137" i="4"/>
  <c r="F136" i="4"/>
  <c r="E135" i="4"/>
  <c r="D131" i="1" s="1"/>
  <c r="D135" i="4"/>
  <c r="F135" i="4" s="1"/>
  <c r="E134" i="4"/>
  <c r="D130" i="1" s="1"/>
  <c r="F133" i="4"/>
  <c r="F132" i="4"/>
  <c r="F131" i="4"/>
  <c r="F130" i="4"/>
  <c r="E129" i="4"/>
  <c r="D125" i="1" s="1"/>
  <c r="D129" i="4"/>
  <c r="F129" i="4" s="1"/>
  <c r="F128" i="4"/>
  <c r="F127" i="4"/>
  <c r="E126" i="4"/>
  <c r="E125" i="4" s="1"/>
  <c r="D121" i="1" s="1"/>
  <c r="D126" i="4"/>
  <c r="F126" i="4" s="1"/>
  <c r="D125" i="4"/>
  <c r="F125" i="4" s="1"/>
  <c r="F124" i="4"/>
  <c r="F123" i="4"/>
  <c r="F122" i="4"/>
  <c r="F121" i="4"/>
  <c r="E120" i="4"/>
  <c r="E106" i="4" s="1"/>
  <c r="D102" i="1" s="1"/>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D68" i="4"/>
  <c r="F68" i="4" s="1"/>
  <c r="F67" i="4"/>
  <c r="F66" i="4"/>
  <c r="F65" i="4"/>
  <c r="E64" i="4"/>
  <c r="D60" i="1" s="1"/>
  <c r="D64" i="4"/>
  <c r="F64" i="4" s="1"/>
  <c r="F63" i="4"/>
  <c r="F62" i="4"/>
  <c r="E61" i="4"/>
  <c r="D57" i="1" s="1"/>
  <c r="D61" i="4"/>
  <c r="F61" i="4" s="1"/>
  <c r="F60" i="4"/>
  <c r="F59" i="4"/>
  <c r="E58" i="4"/>
  <c r="D58" i="4"/>
  <c r="F58" i="4" s="1"/>
  <c r="F57" i="4"/>
  <c r="F56" i="4"/>
  <c r="F55" i="4"/>
  <c r="F54" i="4"/>
  <c r="E53" i="4"/>
  <c r="D53" i="4"/>
  <c r="F53" i="4" s="1"/>
  <c r="F52" i="4"/>
  <c r="F51" i="4"/>
  <c r="E50" i="4"/>
  <c r="D50" i="4"/>
  <c r="F50" i="4" s="1"/>
  <c r="D49" i="4"/>
  <c r="F48" i="4"/>
  <c r="F47" i="4"/>
  <c r="F46" i="4"/>
  <c r="F45" i="4"/>
  <c r="E44" i="4"/>
  <c r="E43" i="4" s="1"/>
  <c r="D44" i="4"/>
  <c r="F44" i="4" s="1"/>
  <c r="D43" i="4"/>
  <c r="F43" i="4" s="1"/>
  <c r="F42" i="4"/>
  <c r="F41" i="4"/>
  <c r="F40" i="4"/>
  <c r="E39" i="4"/>
  <c r="D39" i="4"/>
  <c r="F39" i="4" s="1"/>
  <c r="F38" i="4"/>
  <c r="F37" i="4"/>
  <c r="E36" i="4"/>
  <c r="D36" i="4"/>
  <c r="F36" i="4" s="1"/>
  <c r="F35" i="4"/>
  <c r="F34" i="4"/>
  <c r="F33" i="4"/>
  <c r="F32" i="4"/>
  <c r="F31" i="4"/>
  <c r="F30" i="4"/>
  <c r="E29" i="4"/>
  <c r="D29" i="4"/>
  <c r="F28" i="4"/>
  <c r="F27" i="4"/>
  <c r="F26" i="4"/>
  <c r="F25" i="4"/>
  <c r="F24" i="4"/>
  <c r="E23" i="4"/>
  <c r="D19" i="1" s="1"/>
  <c r="D23" i="4"/>
  <c r="F22" i="4"/>
  <c r="F21" i="4"/>
  <c r="F20" i="4"/>
  <c r="F19" i="4"/>
  <c r="F18" i="4"/>
  <c r="E17" i="4"/>
  <c r="D17" i="4"/>
  <c r="F17" i="4" s="1"/>
  <c r="F16" i="4"/>
  <c r="F15" i="4"/>
  <c r="F14" i="4"/>
  <c r="F13" i="4"/>
  <c r="F12" i="4"/>
  <c r="F11" i="4"/>
  <c r="F10" i="4"/>
  <c r="F9" i="4"/>
  <c r="E8" i="4"/>
  <c r="D8" i="4"/>
  <c r="D7" i="4"/>
  <c r="I40" i="3"/>
  <c r="G40" i="3"/>
  <c r="B40"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I24" i="3"/>
  <c r="G24" i="3"/>
  <c r="B24" i="3"/>
  <c r="G23" i="3"/>
  <c r="B23" i="3"/>
  <c r="G22" i="3"/>
  <c r="B22" i="3"/>
  <c r="I21" i="3"/>
  <c r="G21" i="3"/>
  <c r="B21" i="3"/>
  <c r="G19" i="3"/>
  <c r="B19" i="3"/>
  <c r="G18" i="3"/>
  <c r="B18" i="3"/>
  <c r="G17" i="3"/>
  <c r="B17" i="3"/>
  <c r="G16" i="3"/>
  <c r="B16" i="3"/>
  <c r="H10" i="3" a="1"/>
  <c r="H10" i="3" s="1"/>
  <c r="L3" i="9" s="1"/>
  <c r="C1686" i="1"/>
  <c r="H1686" i="1" s="1"/>
  <c r="G1685" i="1"/>
  <c r="C1685" i="1"/>
  <c r="H1685" i="1" s="1"/>
  <c r="C1684" i="1"/>
  <c r="H1684" i="1" s="1"/>
  <c r="C1683" i="1"/>
  <c r="H1683" i="1" s="1"/>
  <c r="C1682" i="1"/>
  <c r="H1682" i="1" s="1"/>
  <c r="C1681" i="1"/>
  <c r="H1681" i="1" s="1"/>
  <c r="C1680" i="1"/>
  <c r="H1680" i="1" s="1"/>
  <c r="C1679" i="1"/>
  <c r="H1679" i="1" s="1"/>
  <c r="C1678" i="1"/>
  <c r="H1678" i="1" s="1"/>
  <c r="G1677" i="1"/>
  <c r="C1677" i="1"/>
  <c r="H1677" i="1" s="1"/>
  <c r="C1676" i="1"/>
  <c r="H1676" i="1" s="1"/>
  <c r="C1675" i="1"/>
  <c r="H1675" i="1" s="1"/>
  <c r="G1673" i="1"/>
  <c r="C1673" i="1"/>
  <c r="H1673" i="1" s="1"/>
  <c r="C1672" i="1"/>
  <c r="H1672" i="1" s="1"/>
  <c r="C1671" i="1"/>
  <c r="H1671" i="1" s="1"/>
  <c r="C1670" i="1"/>
  <c r="H1670" i="1" s="1"/>
  <c r="C1669" i="1"/>
  <c r="H1669" i="1" s="1"/>
  <c r="C1668" i="1"/>
  <c r="H1668" i="1" s="1"/>
  <c r="C1667" i="1"/>
  <c r="H1667" i="1" s="1"/>
  <c r="C1666" i="1"/>
  <c r="H1666" i="1" s="1"/>
  <c r="G1665" i="1"/>
  <c r="C1665" i="1"/>
  <c r="H1665" i="1" s="1"/>
  <c r="C1663" i="1"/>
  <c r="H1663" i="1" s="1"/>
  <c r="C1662" i="1"/>
  <c r="H1662" i="1" s="1"/>
  <c r="G1661" i="1"/>
  <c r="C1661" i="1"/>
  <c r="H1661" i="1" s="1"/>
  <c r="C1660" i="1"/>
  <c r="H1660" i="1" s="1"/>
  <c r="C1659" i="1"/>
  <c r="H1659" i="1" s="1"/>
  <c r="C1658" i="1"/>
  <c r="H1658" i="1" s="1"/>
  <c r="G1657" i="1"/>
  <c r="C1657" i="1"/>
  <c r="H1657" i="1" s="1"/>
  <c r="C1656" i="1"/>
  <c r="H1656" i="1" s="1"/>
  <c r="C1655" i="1"/>
  <c r="H1655" i="1" s="1"/>
  <c r="G1653" i="1"/>
  <c r="C1653" i="1"/>
  <c r="H1653" i="1" s="1"/>
  <c r="C1652" i="1"/>
  <c r="H1652" i="1" s="1"/>
  <c r="C1651" i="1"/>
  <c r="H1651" i="1" s="1"/>
  <c r="C1650" i="1"/>
  <c r="H1650" i="1" s="1"/>
  <c r="C1649" i="1"/>
  <c r="H1649" i="1" s="1"/>
  <c r="C1648" i="1"/>
  <c r="H1648" i="1" s="1"/>
  <c r="C1647" i="1"/>
  <c r="H1647" i="1" s="1"/>
  <c r="C1646" i="1"/>
  <c r="H1646" i="1" s="1"/>
  <c r="G1645" i="1"/>
  <c r="C1645" i="1"/>
  <c r="H1645" i="1" s="1"/>
  <c r="C1643" i="1"/>
  <c r="H1643" i="1" s="1"/>
  <c r="C1642" i="1"/>
  <c r="H1642" i="1" s="1"/>
  <c r="G1641" i="1"/>
  <c r="C1641" i="1"/>
  <c r="H1641" i="1" s="1"/>
  <c r="C1640" i="1"/>
  <c r="H1640" i="1" s="1"/>
  <c r="C1639" i="1"/>
  <c r="H1639" i="1" s="1"/>
  <c r="C1638" i="1"/>
  <c r="H1638" i="1" s="1"/>
  <c r="G1637" i="1"/>
  <c r="C1637" i="1"/>
  <c r="H1637" i="1" s="1"/>
  <c r="C1636" i="1"/>
  <c r="H1636" i="1" s="1"/>
  <c r="C1635" i="1"/>
  <c r="H1635" i="1" s="1"/>
  <c r="C1633" i="1"/>
  <c r="H1633" i="1" s="1"/>
  <c r="C1632" i="1"/>
  <c r="H1632" i="1" s="1"/>
  <c r="G1631" i="1"/>
  <c r="C1631" i="1"/>
  <c r="H1631" i="1" s="1"/>
  <c r="C1630" i="1"/>
  <c r="H1630" i="1" s="1"/>
  <c r="C1629" i="1"/>
  <c r="H1629" i="1" s="1"/>
  <c r="G1627" i="1"/>
  <c r="C1627" i="1"/>
  <c r="H1627" i="1" s="1"/>
  <c r="C1626" i="1"/>
  <c r="H1626" i="1" s="1"/>
  <c r="C1625" i="1"/>
  <c r="H1625" i="1" s="1"/>
  <c r="C1624" i="1"/>
  <c r="H1624" i="1" s="1"/>
  <c r="C1620" i="1"/>
  <c r="G1620" i="1" s="1"/>
  <c r="G1619" i="1"/>
  <c r="C1619" i="1"/>
  <c r="H1619" i="1" s="1"/>
  <c r="C1618" i="1"/>
  <c r="G1618" i="1" s="1"/>
  <c r="C1617" i="1"/>
  <c r="H1617" i="1" s="1"/>
  <c r="C1616" i="1"/>
  <c r="G1616" i="1" s="1"/>
  <c r="G1615" i="1"/>
  <c r="C1615" i="1"/>
  <c r="H1615" i="1" s="1"/>
  <c r="C1614" i="1"/>
  <c r="G1614" i="1" s="1"/>
  <c r="C1613" i="1"/>
  <c r="H1613" i="1" s="1"/>
  <c r="C1612" i="1"/>
  <c r="G1612" i="1" s="1"/>
  <c r="G1611" i="1"/>
  <c r="C1611" i="1"/>
  <c r="H1611" i="1" s="1"/>
  <c r="C1610" i="1"/>
  <c r="G1610" i="1" s="1"/>
  <c r="C1609" i="1"/>
  <c r="H1609" i="1" s="1"/>
  <c r="C1608" i="1"/>
  <c r="G1608" i="1" s="1"/>
  <c r="G1607" i="1"/>
  <c r="C1607" i="1"/>
  <c r="H1607" i="1" s="1"/>
  <c r="C1606" i="1"/>
  <c r="G1606" i="1" s="1"/>
  <c r="C1605" i="1"/>
  <c r="H1605" i="1" s="1"/>
  <c r="G1603" i="1"/>
  <c r="C1603" i="1"/>
  <c r="H1603" i="1" s="1"/>
  <c r="C1601" i="1"/>
  <c r="H1601" i="1" s="1"/>
  <c r="C1600" i="1"/>
  <c r="G1600" i="1" s="1"/>
  <c r="G1599" i="1"/>
  <c r="C1599" i="1"/>
  <c r="H1599" i="1" s="1"/>
  <c r="C1598" i="1"/>
  <c r="G1598" i="1" s="1"/>
  <c r="C1597" i="1"/>
  <c r="H1597" i="1" s="1"/>
  <c r="C1596" i="1"/>
  <c r="G1596" i="1" s="1"/>
  <c r="C1595" i="1"/>
  <c r="H1595" i="1" s="1"/>
  <c r="C1594" i="1"/>
  <c r="G1594" i="1" s="1"/>
  <c r="C1593" i="1"/>
  <c r="H1593" i="1" s="1"/>
  <c r="C1592" i="1"/>
  <c r="G1592" i="1" s="1"/>
  <c r="G1591" i="1"/>
  <c r="C1591" i="1"/>
  <c r="H1591" i="1" s="1"/>
  <c r="C1590" i="1"/>
  <c r="G1590" i="1" s="1"/>
  <c r="C1589" i="1"/>
  <c r="H1589" i="1" s="1"/>
  <c r="C1588" i="1"/>
  <c r="G1588" i="1" s="1"/>
  <c r="G1587" i="1"/>
  <c r="C1587" i="1"/>
  <c r="H1587" i="1" s="1"/>
  <c r="C1586" i="1"/>
  <c r="G1586" i="1" s="1"/>
  <c r="C1584" i="1"/>
  <c r="G1584" i="1" s="1"/>
  <c r="C1582" i="1"/>
  <c r="H1582" i="1" s="1"/>
  <c r="D1581" i="1"/>
  <c r="C1581" i="1"/>
  <c r="D1580" i="1"/>
  <c r="C1580" i="1"/>
  <c r="D1579" i="1"/>
  <c r="C1579" i="1"/>
  <c r="D1578" i="1"/>
  <c r="C1578" i="1"/>
  <c r="D1577" i="1"/>
  <c r="C1577" i="1"/>
  <c r="H1577" i="1" s="1"/>
  <c r="D1576" i="1"/>
  <c r="C1576" i="1"/>
  <c r="D1575" i="1"/>
  <c r="C1575" i="1"/>
  <c r="D1574" i="1"/>
  <c r="C1574" i="1"/>
  <c r="D1573" i="1"/>
  <c r="C1573" i="1"/>
  <c r="D1572" i="1"/>
  <c r="C1572" i="1"/>
  <c r="H1572" i="1" s="1"/>
  <c r="D1571" i="1"/>
  <c r="C1571" i="1"/>
  <c r="H1571" i="1" s="1"/>
  <c r="D1570" i="1"/>
  <c r="C1570" i="1"/>
  <c r="D1569" i="1"/>
  <c r="C1569" i="1"/>
  <c r="D1568" i="1"/>
  <c r="C1568" i="1"/>
  <c r="D1567" i="1"/>
  <c r="C1567" i="1"/>
  <c r="D1566" i="1"/>
  <c r="C1566" i="1"/>
  <c r="D1565" i="1"/>
  <c r="C1565" i="1"/>
  <c r="D1564" i="1"/>
  <c r="C1564" i="1"/>
  <c r="D1563" i="1"/>
  <c r="C1563" i="1"/>
  <c r="H1563" i="1" s="1"/>
  <c r="D1562" i="1"/>
  <c r="C1562" i="1"/>
  <c r="D1561" i="1"/>
  <c r="C1561" i="1"/>
  <c r="D1560" i="1"/>
  <c r="C1560" i="1"/>
  <c r="D1559" i="1"/>
  <c r="C1559" i="1"/>
  <c r="D1558" i="1"/>
  <c r="C1558" i="1"/>
  <c r="D1557" i="1"/>
  <c r="C1557" i="1"/>
  <c r="D1556" i="1"/>
  <c r="C1556" i="1"/>
  <c r="H1556" i="1" s="1"/>
  <c r="D1555" i="1"/>
  <c r="C1555" i="1"/>
  <c r="H1555" i="1" s="1"/>
  <c r="D1554" i="1"/>
  <c r="C1554" i="1"/>
  <c r="D1553" i="1"/>
  <c r="C1553" i="1"/>
  <c r="D1552" i="1"/>
  <c r="C1552" i="1"/>
  <c r="D1551" i="1"/>
  <c r="C1551" i="1"/>
  <c r="D1550" i="1"/>
  <c r="C1550" i="1"/>
  <c r="D1549" i="1"/>
  <c r="C1549" i="1"/>
  <c r="D1548" i="1"/>
  <c r="C1548" i="1"/>
  <c r="D1547" i="1"/>
  <c r="H1547" i="1" s="1"/>
  <c r="C1547" i="1"/>
  <c r="D1546" i="1"/>
  <c r="J1546" i="1" s="1"/>
  <c r="C1546" i="1"/>
  <c r="D1545" i="1"/>
  <c r="J1545" i="1" s="1"/>
  <c r="C1545" i="1"/>
  <c r="D1544" i="1"/>
  <c r="J1544" i="1" s="1"/>
  <c r="C1544" i="1"/>
  <c r="D1543" i="1"/>
  <c r="J1543" i="1" s="1"/>
  <c r="C1543" i="1"/>
  <c r="D1542" i="1"/>
  <c r="J1542" i="1" s="1"/>
  <c r="C1542" i="1"/>
  <c r="D1541" i="1"/>
  <c r="J1541" i="1" s="1"/>
  <c r="C1541" i="1"/>
  <c r="H1540" i="1"/>
  <c r="D1540" i="1"/>
  <c r="C1540" i="1"/>
  <c r="G1540" i="1" s="1"/>
  <c r="D1539" i="1"/>
  <c r="H1539" i="1" s="1"/>
  <c r="C1539" i="1"/>
  <c r="H1538" i="1"/>
  <c r="D1538" i="1"/>
  <c r="C1538" i="1"/>
  <c r="G1538" i="1" s="1"/>
  <c r="D1537" i="1"/>
  <c r="D1536" i="1"/>
  <c r="H1536" i="1" s="1"/>
  <c r="C1536" i="1"/>
  <c r="H1535" i="1"/>
  <c r="D1535" i="1"/>
  <c r="C1535" i="1"/>
  <c r="G1535" i="1" s="1"/>
  <c r="D1534" i="1"/>
  <c r="H1534" i="1" s="1"/>
  <c r="C1534" i="1"/>
  <c r="H1533" i="1"/>
  <c r="D1533" i="1"/>
  <c r="C1533" i="1"/>
  <c r="G1533" i="1" s="1"/>
  <c r="D1532" i="1"/>
  <c r="H1532" i="1" s="1"/>
  <c r="C1532" i="1"/>
  <c r="H1531" i="1"/>
  <c r="D1531" i="1"/>
  <c r="C1531" i="1"/>
  <c r="G1531" i="1" s="1"/>
  <c r="D1530" i="1"/>
  <c r="H1530" i="1" s="1"/>
  <c r="C1530" i="1"/>
  <c r="H1529" i="1"/>
  <c r="D1529" i="1"/>
  <c r="C1529" i="1"/>
  <c r="G1529" i="1" s="1"/>
  <c r="D1528" i="1"/>
  <c r="C1528" i="1"/>
  <c r="D1527" i="1"/>
  <c r="H1527" i="1" s="1"/>
  <c r="C1527" i="1"/>
  <c r="G1527" i="1" s="1"/>
  <c r="D1526" i="1"/>
  <c r="H1526" i="1" s="1"/>
  <c r="C1526" i="1"/>
  <c r="G1526" i="1" s="1"/>
  <c r="D1525" i="1"/>
  <c r="H1525" i="1" s="1"/>
  <c r="C1525" i="1"/>
  <c r="G1525" i="1" s="1"/>
  <c r="D1524" i="1"/>
  <c r="H1524" i="1" s="1"/>
  <c r="C1524" i="1"/>
  <c r="G1524" i="1" s="1"/>
  <c r="D1523" i="1"/>
  <c r="H1523" i="1" s="1"/>
  <c r="C1523" i="1"/>
  <c r="G1523" i="1" s="1"/>
  <c r="D1522" i="1"/>
  <c r="H1522" i="1" s="1"/>
  <c r="C1522" i="1"/>
  <c r="G1522" i="1" s="1"/>
  <c r="D1521" i="1"/>
  <c r="H1521" i="1" s="1"/>
  <c r="C1521" i="1"/>
  <c r="G1521" i="1" s="1"/>
  <c r="D1520" i="1"/>
  <c r="H1520" i="1" s="1"/>
  <c r="C1520" i="1"/>
  <c r="G1520" i="1" s="1"/>
  <c r="D1519" i="1"/>
  <c r="H1519" i="1" s="1"/>
  <c r="C1519" i="1"/>
  <c r="G1519" i="1" s="1"/>
  <c r="D1518" i="1"/>
  <c r="H1518" i="1" s="1"/>
  <c r="C1518" i="1"/>
  <c r="G1518" i="1" s="1"/>
  <c r="D1517" i="1"/>
  <c r="H1517" i="1" s="1"/>
  <c r="C1517" i="1"/>
  <c r="G1517" i="1" s="1"/>
  <c r="D1516" i="1"/>
  <c r="H1516" i="1" s="1"/>
  <c r="C1516" i="1"/>
  <c r="G1516" i="1" s="1"/>
  <c r="D1515" i="1"/>
  <c r="H1515" i="1" s="1"/>
  <c r="C1515" i="1"/>
  <c r="G1515" i="1" s="1"/>
  <c r="D1514" i="1"/>
  <c r="H1514" i="1" s="1"/>
  <c r="C1514" i="1"/>
  <c r="G1514" i="1" s="1"/>
  <c r="D1513" i="1"/>
  <c r="H1513" i="1" s="1"/>
  <c r="C1513" i="1"/>
  <c r="G1513" i="1" s="1"/>
  <c r="D1512" i="1"/>
  <c r="H1512" i="1" s="1"/>
  <c r="C1512" i="1"/>
  <c r="G1512" i="1" s="1"/>
  <c r="D1511" i="1"/>
  <c r="H1511" i="1" s="1"/>
  <c r="C1511" i="1"/>
  <c r="G1511" i="1" s="1"/>
  <c r="D1510" i="1"/>
  <c r="H1510" i="1" s="1"/>
  <c r="C1510" i="1"/>
  <c r="G1510" i="1" s="1"/>
  <c r="D1509" i="1"/>
  <c r="H1509" i="1" s="1"/>
  <c r="C1509" i="1"/>
  <c r="G1509" i="1" s="1"/>
  <c r="D1508" i="1"/>
  <c r="H1508" i="1" s="1"/>
  <c r="C1508" i="1"/>
  <c r="G1508" i="1" s="1"/>
  <c r="D1507" i="1"/>
  <c r="H1507" i="1" s="1"/>
  <c r="C1507" i="1"/>
  <c r="G1507" i="1" s="1"/>
  <c r="D1506" i="1"/>
  <c r="H1506" i="1" s="1"/>
  <c r="C1506" i="1"/>
  <c r="G1506" i="1" s="1"/>
  <c r="D1505" i="1"/>
  <c r="H1505" i="1" s="1"/>
  <c r="C1505" i="1"/>
  <c r="G1505" i="1" s="1"/>
  <c r="D1504" i="1"/>
  <c r="H1504" i="1" s="1"/>
  <c r="C1504" i="1"/>
  <c r="G1504" i="1" s="1"/>
  <c r="D1503" i="1"/>
  <c r="H1503" i="1" s="1"/>
  <c r="C1503" i="1"/>
  <c r="G1503" i="1" s="1"/>
  <c r="D1502" i="1"/>
  <c r="H1502" i="1" s="1"/>
  <c r="C1502" i="1"/>
  <c r="G1502" i="1" s="1"/>
  <c r="D1501" i="1"/>
  <c r="H1501" i="1" s="1"/>
  <c r="C1501" i="1"/>
  <c r="G1501" i="1" s="1"/>
  <c r="D1500" i="1"/>
  <c r="H1500" i="1" s="1"/>
  <c r="C1500" i="1"/>
  <c r="G1500" i="1" s="1"/>
  <c r="D1499" i="1"/>
  <c r="H1499" i="1" s="1"/>
  <c r="C1499" i="1"/>
  <c r="G1499" i="1" s="1"/>
  <c r="D1498" i="1"/>
  <c r="H1498" i="1" s="1"/>
  <c r="C1498" i="1"/>
  <c r="G1498" i="1" s="1"/>
  <c r="D1497" i="1"/>
  <c r="H1497" i="1" s="1"/>
  <c r="C1497" i="1"/>
  <c r="G1497" i="1" s="1"/>
  <c r="D1496" i="1"/>
  <c r="H1496" i="1" s="1"/>
  <c r="C1496" i="1"/>
  <c r="G1496" i="1" s="1"/>
  <c r="D1495" i="1"/>
  <c r="H1495" i="1" s="1"/>
  <c r="C1495" i="1"/>
  <c r="G1495" i="1" s="1"/>
  <c r="D1494" i="1"/>
  <c r="H1494" i="1" s="1"/>
  <c r="C1494" i="1"/>
  <c r="G1494" i="1" s="1"/>
  <c r="D1493" i="1"/>
  <c r="H1493" i="1" s="1"/>
  <c r="C1493" i="1"/>
  <c r="G1493" i="1" s="1"/>
  <c r="D1492" i="1"/>
  <c r="H1492" i="1" s="1"/>
  <c r="C1492" i="1"/>
  <c r="G1492" i="1" s="1"/>
  <c r="D1491" i="1"/>
  <c r="H1491" i="1" s="1"/>
  <c r="C1491" i="1"/>
  <c r="G1491" i="1" s="1"/>
  <c r="D1490" i="1"/>
  <c r="H1490" i="1" s="1"/>
  <c r="C1490" i="1"/>
  <c r="G1490" i="1" s="1"/>
  <c r="D1489" i="1"/>
  <c r="H1489" i="1" s="1"/>
  <c r="C1489" i="1"/>
  <c r="G1489" i="1" s="1"/>
  <c r="D1488" i="1"/>
  <c r="H1488" i="1" s="1"/>
  <c r="C1488" i="1"/>
  <c r="G1488" i="1" s="1"/>
  <c r="D1487" i="1"/>
  <c r="H1487" i="1" s="1"/>
  <c r="C1487" i="1"/>
  <c r="G1487" i="1" s="1"/>
  <c r="D1486" i="1"/>
  <c r="H1486" i="1" s="1"/>
  <c r="C1486" i="1"/>
  <c r="G1486" i="1" s="1"/>
  <c r="D1485" i="1"/>
  <c r="H1485" i="1" s="1"/>
  <c r="C1485" i="1"/>
  <c r="G1485" i="1" s="1"/>
  <c r="D1484" i="1"/>
  <c r="H1484" i="1" s="1"/>
  <c r="C1484" i="1"/>
  <c r="G1484" i="1" s="1"/>
  <c r="D1483" i="1"/>
  <c r="H1483" i="1" s="1"/>
  <c r="C1483" i="1"/>
  <c r="G1483" i="1" s="1"/>
  <c r="D1482" i="1"/>
  <c r="H1482" i="1" s="1"/>
  <c r="C1482" i="1"/>
  <c r="G1482" i="1" s="1"/>
  <c r="D1481" i="1"/>
  <c r="H1481" i="1" s="1"/>
  <c r="C1481" i="1"/>
  <c r="G1481" i="1" s="1"/>
  <c r="D1480" i="1"/>
  <c r="H1480" i="1" s="1"/>
  <c r="C1480" i="1"/>
  <c r="G1480" i="1" s="1"/>
  <c r="D1479" i="1"/>
  <c r="H1479" i="1" s="1"/>
  <c r="C1479" i="1"/>
  <c r="G1479" i="1" s="1"/>
  <c r="D1478" i="1"/>
  <c r="H1478" i="1" s="1"/>
  <c r="C1478" i="1"/>
  <c r="G1478" i="1" s="1"/>
  <c r="D1477" i="1"/>
  <c r="H1477" i="1" s="1"/>
  <c r="C1477" i="1"/>
  <c r="G1477" i="1" s="1"/>
  <c r="D1476" i="1"/>
  <c r="H1476" i="1" s="1"/>
  <c r="C1476" i="1"/>
  <c r="G1476" i="1" s="1"/>
  <c r="D1475" i="1"/>
  <c r="H1475" i="1" s="1"/>
  <c r="C1475" i="1"/>
  <c r="G1475" i="1" s="1"/>
  <c r="D1474" i="1"/>
  <c r="H1474" i="1" s="1"/>
  <c r="C1474" i="1"/>
  <c r="G1474" i="1" s="1"/>
  <c r="D1473" i="1"/>
  <c r="H1473" i="1" s="1"/>
  <c r="C1473" i="1"/>
  <c r="G1473" i="1" s="1"/>
  <c r="D1472" i="1"/>
  <c r="H1472" i="1" s="1"/>
  <c r="C1472" i="1"/>
  <c r="G1472" i="1" s="1"/>
  <c r="D1471" i="1"/>
  <c r="H1471" i="1" s="1"/>
  <c r="C1471" i="1"/>
  <c r="G1471" i="1" s="1"/>
  <c r="D1470" i="1"/>
  <c r="H1470" i="1" s="1"/>
  <c r="C1470" i="1"/>
  <c r="G1470" i="1" s="1"/>
  <c r="D1469" i="1"/>
  <c r="H1469" i="1" s="1"/>
  <c r="C1469" i="1"/>
  <c r="G1469" i="1" s="1"/>
  <c r="D1468" i="1"/>
  <c r="H1468" i="1" s="1"/>
  <c r="C1468" i="1"/>
  <c r="G1468" i="1" s="1"/>
  <c r="D1467" i="1"/>
  <c r="H1467" i="1" s="1"/>
  <c r="C1467" i="1"/>
  <c r="G1467" i="1" s="1"/>
  <c r="D1466" i="1"/>
  <c r="H1466" i="1" s="1"/>
  <c r="C1466" i="1"/>
  <c r="G1466" i="1" s="1"/>
  <c r="D1465" i="1"/>
  <c r="H1465" i="1" s="1"/>
  <c r="C1465" i="1"/>
  <c r="G1465" i="1" s="1"/>
  <c r="D1464" i="1"/>
  <c r="H1464" i="1" s="1"/>
  <c r="C1464" i="1"/>
  <c r="G1464" i="1" s="1"/>
  <c r="D1463" i="1"/>
  <c r="H1463" i="1" s="1"/>
  <c r="C1463" i="1"/>
  <c r="G1463" i="1" s="1"/>
  <c r="D1462" i="1"/>
  <c r="H1462" i="1" s="1"/>
  <c r="C1462" i="1"/>
  <c r="G1462" i="1" s="1"/>
  <c r="D1461" i="1"/>
  <c r="H1461" i="1" s="1"/>
  <c r="C1461" i="1"/>
  <c r="G1461" i="1" s="1"/>
  <c r="D1460" i="1"/>
  <c r="H1460" i="1" s="1"/>
  <c r="C1460" i="1"/>
  <c r="G1460" i="1" s="1"/>
  <c r="D1459" i="1"/>
  <c r="H1459" i="1" s="1"/>
  <c r="C1459" i="1"/>
  <c r="G1459" i="1" s="1"/>
  <c r="D1458" i="1"/>
  <c r="H1458" i="1" s="1"/>
  <c r="C1458" i="1"/>
  <c r="G1458" i="1" s="1"/>
  <c r="D1457" i="1"/>
  <c r="H1457" i="1" s="1"/>
  <c r="C1457" i="1"/>
  <c r="G1457" i="1" s="1"/>
  <c r="D1456" i="1"/>
  <c r="H1456" i="1" s="1"/>
  <c r="C1456" i="1"/>
  <c r="G1456" i="1" s="1"/>
  <c r="D1455" i="1"/>
  <c r="H1455" i="1" s="1"/>
  <c r="C1455" i="1"/>
  <c r="G1455" i="1" s="1"/>
  <c r="D1454" i="1"/>
  <c r="H1454" i="1" s="1"/>
  <c r="C1454" i="1"/>
  <c r="G1454" i="1" s="1"/>
  <c r="D1453" i="1"/>
  <c r="H1453" i="1" s="1"/>
  <c r="C1453" i="1"/>
  <c r="G1453" i="1" s="1"/>
  <c r="D1452" i="1"/>
  <c r="H1452" i="1" s="1"/>
  <c r="C1452" i="1"/>
  <c r="G1452" i="1" s="1"/>
  <c r="D1451" i="1"/>
  <c r="H1451" i="1" s="1"/>
  <c r="C1451" i="1"/>
  <c r="G1451" i="1" s="1"/>
  <c r="D1450" i="1"/>
  <c r="H1450" i="1" s="1"/>
  <c r="C1450" i="1"/>
  <c r="G1450" i="1" s="1"/>
  <c r="D1449" i="1"/>
  <c r="H1449" i="1" s="1"/>
  <c r="C1449" i="1"/>
  <c r="G1449" i="1" s="1"/>
  <c r="D1448" i="1"/>
  <c r="H1448" i="1" s="1"/>
  <c r="C1448" i="1"/>
  <c r="G1448" i="1" s="1"/>
  <c r="D1447" i="1"/>
  <c r="H1447" i="1" s="1"/>
  <c r="C1447" i="1"/>
  <c r="G1447" i="1" s="1"/>
  <c r="D1446" i="1"/>
  <c r="H1446" i="1" s="1"/>
  <c r="C1446" i="1"/>
  <c r="G1446" i="1" s="1"/>
  <c r="D1445" i="1"/>
  <c r="H1445" i="1" s="1"/>
  <c r="C1445" i="1"/>
  <c r="G1445" i="1" s="1"/>
  <c r="D1444" i="1"/>
  <c r="H1444" i="1" s="1"/>
  <c r="C1444" i="1"/>
  <c r="G1444" i="1" s="1"/>
  <c r="D1443" i="1"/>
  <c r="H1443" i="1" s="1"/>
  <c r="C1443" i="1"/>
  <c r="G1443" i="1" s="1"/>
  <c r="D1442" i="1"/>
  <c r="H1442" i="1" s="1"/>
  <c r="C1442" i="1"/>
  <c r="G1442" i="1" s="1"/>
  <c r="D1441" i="1"/>
  <c r="H1441" i="1" s="1"/>
  <c r="C1441" i="1"/>
  <c r="G1441" i="1" s="1"/>
  <c r="D1440" i="1"/>
  <c r="H1440" i="1" s="1"/>
  <c r="C1440" i="1"/>
  <c r="G1440" i="1" s="1"/>
  <c r="D1439" i="1"/>
  <c r="H1439" i="1" s="1"/>
  <c r="C1439" i="1"/>
  <c r="G1439" i="1" s="1"/>
  <c r="D1438" i="1"/>
  <c r="H1438" i="1" s="1"/>
  <c r="C1438" i="1"/>
  <c r="G1438" i="1" s="1"/>
  <c r="D1437" i="1"/>
  <c r="H1437" i="1" s="1"/>
  <c r="C1437" i="1"/>
  <c r="G1437" i="1" s="1"/>
  <c r="D1436" i="1"/>
  <c r="H1436" i="1" s="1"/>
  <c r="C1436" i="1"/>
  <c r="G1436" i="1" s="1"/>
  <c r="D1435" i="1"/>
  <c r="H1435" i="1" s="1"/>
  <c r="C1435" i="1"/>
  <c r="G1435" i="1" s="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D1299" i="1"/>
  <c r="H1299" i="1" s="1"/>
  <c r="C1299" i="1"/>
  <c r="G1299" i="1" s="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H1222" i="1"/>
  <c r="D1222" i="1"/>
  <c r="C1222" i="1"/>
  <c r="G1222" i="1" s="1"/>
  <c r="D1221" i="1"/>
  <c r="H1221" i="1" s="1"/>
  <c r="C1221" i="1"/>
  <c r="H1220" i="1"/>
  <c r="D1220" i="1"/>
  <c r="C1220" i="1"/>
  <c r="G1220" i="1" s="1"/>
  <c r="D1219" i="1"/>
  <c r="H1219" i="1" s="1"/>
  <c r="C1219" i="1"/>
  <c r="H1218" i="1"/>
  <c r="D1218" i="1"/>
  <c r="C1218" i="1"/>
  <c r="G1218" i="1" s="1"/>
  <c r="D1217" i="1"/>
  <c r="H1217" i="1" s="1"/>
  <c r="C1217" i="1"/>
  <c r="H1216" i="1"/>
  <c r="D1216" i="1"/>
  <c r="C1216" i="1"/>
  <c r="G1216" i="1" s="1"/>
  <c r="D1215" i="1"/>
  <c r="H1215" i="1" s="1"/>
  <c r="C1215" i="1"/>
  <c r="H1214" i="1"/>
  <c r="D1214" i="1"/>
  <c r="C1214" i="1"/>
  <c r="G1214" i="1" s="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C1199" i="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3" i="1"/>
  <c r="H1153" i="1" s="1"/>
  <c r="C1153" i="1"/>
  <c r="G1153" i="1" s="1"/>
  <c r="D1152" i="1"/>
  <c r="H1152" i="1" s="1"/>
  <c r="C1152" i="1"/>
  <c r="G1152"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C1093" i="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H1065" i="1" s="1"/>
  <c r="C1065" i="1"/>
  <c r="G1065" i="1" s="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6" i="1"/>
  <c r="H1046" i="1" s="1"/>
  <c r="C1046" i="1"/>
  <c r="G1046"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D987" i="1"/>
  <c r="H987" i="1" s="1"/>
  <c r="C987" i="1"/>
  <c r="D986" i="1"/>
  <c r="H986" i="1" s="1"/>
  <c r="C986" i="1"/>
  <c r="D985" i="1"/>
  <c r="H985" i="1" s="1"/>
  <c r="C985" i="1"/>
  <c r="D984" i="1"/>
  <c r="H984" i="1" s="1"/>
  <c r="C984"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G850" i="1" s="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C802" i="1"/>
  <c r="D801" i="1"/>
  <c r="C801" i="1"/>
  <c r="D800" i="1"/>
  <c r="C800" i="1"/>
  <c r="D799" i="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D771" i="1"/>
  <c r="H771" i="1" s="1"/>
  <c r="C771" i="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D758" i="1"/>
  <c r="H758" i="1" s="1"/>
  <c r="C758" i="1"/>
  <c r="D757" i="1"/>
  <c r="H757" i="1" s="1"/>
  <c r="C757" i="1"/>
  <c r="D756" i="1"/>
  <c r="H756" i="1" s="1"/>
  <c r="C756" i="1"/>
  <c r="D755" i="1"/>
  <c r="H755" i="1" s="1"/>
  <c r="C755" i="1"/>
  <c r="D754" i="1"/>
  <c r="H754" i="1" s="1"/>
  <c r="C754" i="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D743" i="1"/>
  <c r="H743" i="1" s="1"/>
  <c r="C743" i="1"/>
  <c r="D742" i="1"/>
  <c r="H742" i="1" s="1"/>
  <c r="C742" i="1"/>
  <c r="G742" i="1" s="1"/>
  <c r="D741" i="1"/>
  <c r="H741" i="1" s="1"/>
  <c r="C741" i="1"/>
  <c r="G741" i="1" s="1"/>
  <c r="D740" i="1"/>
  <c r="H740" i="1" s="1"/>
  <c r="C740" i="1"/>
  <c r="G740" i="1" s="1"/>
  <c r="D739" i="1"/>
  <c r="H739" i="1" s="1"/>
  <c r="C739" i="1"/>
  <c r="G739" i="1" s="1"/>
  <c r="D738" i="1"/>
  <c r="H738" i="1" s="1"/>
  <c r="C738" i="1"/>
  <c r="G738" i="1" s="1"/>
  <c r="D737" i="1"/>
  <c r="C737" i="1"/>
  <c r="D736" i="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G727" i="1" s="1"/>
  <c r="D726" i="1"/>
  <c r="H726" i="1" s="1"/>
  <c r="C726" i="1"/>
  <c r="G726" i="1" s="1"/>
  <c r="D725" i="1"/>
  <c r="H725" i="1" s="1"/>
  <c r="C725" i="1"/>
  <c r="D724" i="1"/>
  <c r="C724" i="1"/>
  <c r="D723" i="1"/>
  <c r="C723" i="1"/>
  <c r="D722" i="1"/>
  <c r="H722" i="1" s="1"/>
  <c r="C722" i="1"/>
  <c r="D721" i="1"/>
  <c r="H721" i="1" s="1"/>
  <c r="C721" i="1"/>
  <c r="D720" i="1"/>
  <c r="H720" i="1" s="1"/>
  <c r="C720" i="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G706" i="1" s="1"/>
  <c r="D705" i="1"/>
  <c r="C705" i="1"/>
  <c r="D704" i="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G672" i="1" s="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H663" i="1"/>
  <c r="D663" i="1"/>
  <c r="C663" i="1"/>
  <c r="G663" i="1" s="1"/>
  <c r="D662" i="1"/>
  <c r="H662" i="1" s="1"/>
  <c r="C662" i="1"/>
  <c r="D661" i="1"/>
  <c r="C661" i="1"/>
  <c r="D660" i="1"/>
  <c r="H660" i="1" s="1"/>
  <c r="C660" i="1"/>
  <c r="D659" i="1"/>
  <c r="C659" i="1"/>
  <c r="D658" i="1"/>
  <c r="H658" i="1" s="1"/>
  <c r="C658" i="1"/>
  <c r="D657" i="1"/>
  <c r="C657" i="1"/>
  <c r="D656" i="1"/>
  <c r="H656" i="1" s="1"/>
  <c r="C656" i="1"/>
  <c r="H655" i="1"/>
  <c r="D655" i="1"/>
  <c r="C655" i="1"/>
  <c r="G655" i="1" s="1"/>
  <c r="D654" i="1"/>
  <c r="H654" i="1" s="1"/>
  <c r="C654" i="1"/>
  <c r="D653" i="1"/>
  <c r="H653" i="1" s="1"/>
  <c r="C653" i="1"/>
  <c r="D652" i="1"/>
  <c r="H652" i="1" s="1"/>
  <c r="C652" i="1"/>
  <c r="H651" i="1"/>
  <c r="D651" i="1"/>
  <c r="C651" i="1"/>
  <c r="G651" i="1" s="1"/>
  <c r="D650" i="1"/>
  <c r="H650" i="1" s="1"/>
  <c r="C650" i="1"/>
  <c r="D649" i="1"/>
  <c r="H649" i="1" s="1"/>
  <c r="C649" i="1"/>
  <c r="D648" i="1"/>
  <c r="H648" i="1" s="1"/>
  <c r="C648" i="1"/>
  <c r="D647" i="1"/>
  <c r="H647" i="1" s="1"/>
  <c r="C647" i="1"/>
  <c r="D646" i="1"/>
  <c r="H646" i="1" s="1"/>
  <c r="C646" i="1"/>
  <c r="D645" i="1"/>
  <c r="H645" i="1" s="1"/>
  <c r="C645" i="1"/>
  <c r="C641" i="1"/>
  <c r="D636" i="1"/>
  <c r="H636" i="1" s="1"/>
  <c r="C636" i="1"/>
  <c r="D635" i="1"/>
  <c r="H635" i="1" s="1"/>
  <c r="C635" i="1"/>
  <c r="H632" i="1"/>
  <c r="D632" i="1"/>
  <c r="C632" i="1"/>
  <c r="G632" i="1" s="1"/>
  <c r="D631" i="1"/>
  <c r="H631" i="1" s="1"/>
  <c r="C631" i="1"/>
  <c r="D630" i="1"/>
  <c r="H630" i="1" s="1"/>
  <c r="C630" i="1"/>
  <c r="D629" i="1"/>
  <c r="H629" i="1" s="1"/>
  <c r="C629" i="1"/>
  <c r="H628" i="1"/>
  <c r="D628" i="1"/>
  <c r="C628" i="1"/>
  <c r="G628" i="1" s="1"/>
  <c r="D627" i="1"/>
  <c r="H627" i="1" s="1"/>
  <c r="C627" i="1"/>
  <c r="D626" i="1"/>
  <c r="H626" i="1" s="1"/>
  <c r="C626" i="1"/>
  <c r="D625" i="1"/>
  <c r="H625" i="1" s="1"/>
  <c r="C625" i="1"/>
  <c r="H624" i="1"/>
  <c r="D624" i="1"/>
  <c r="C624" i="1"/>
  <c r="G624" i="1" s="1"/>
  <c r="D623" i="1"/>
  <c r="H623" i="1" s="1"/>
  <c r="C623" i="1"/>
  <c r="D622" i="1"/>
  <c r="H622" i="1" s="1"/>
  <c r="C622" i="1"/>
  <c r="D621" i="1"/>
  <c r="H621" i="1" s="1"/>
  <c r="C621" i="1"/>
  <c r="D620" i="1"/>
  <c r="H620" i="1" s="1"/>
  <c r="C620" i="1"/>
  <c r="D619" i="1"/>
  <c r="H619" i="1" s="1"/>
  <c r="C619" i="1"/>
  <c r="H618" i="1"/>
  <c r="D618" i="1"/>
  <c r="C618" i="1"/>
  <c r="G618" i="1" s="1"/>
  <c r="D617" i="1"/>
  <c r="H617" i="1" s="1"/>
  <c r="C617" i="1"/>
  <c r="H616" i="1"/>
  <c r="D616" i="1"/>
  <c r="C616" i="1"/>
  <c r="G616" i="1" s="1"/>
  <c r="C615" i="1"/>
  <c r="D614" i="1"/>
  <c r="H614" i="1" s="1"/>
  <c r="C614" i="1"/>
  <c r="D613" i="1"/>
  <c r="H613" i="1" s="1"/>
  <c r="C613" i="1"/>
  <c r="H612" i="1"/>
  <c r="D612" i="1"/>
  <c r="C612" i="1"/>
  <c r="G612" i="1" s="1"/>
  <c r="D611" i="1"/>
  <c r="H611" i="1" s="1"/>
  <c r="C611" i="1"/>
  <c r="C610" i="1"/>
  <c r="D609" i="1"/>
  <c r="H609" i="1" s="1"/>
  <c r="C609" i="1"/>
  <c r="D608" i="1"/>
  <c r="H608" i="1" s="1"/>
  <c r="C608" i="1"/>
  <c r="D607" i="1"/>
  <c r="H607" i="1" s="1"/>
  <c r="C607" i="1"/>
  <c r="H606" i="1"/>
  <c r="D606" i="1"/>
  <c r="C606" i="1"/>
  <c r="G606" i="1" s="1"/>
  <c r="D605" i="1"/>
  <c r="H605" i="1" s="1"/>
  <c r="C605" i="1"/>
  <c r="H604" i="1"/>
  <c r="D604" i="1"/>
  <c r="C604" i="1"/>
  <c r="G604" i="1" s="1"/>
  <c r="C603" i="1"/>
  <c r="D602" i="1"/>
  <c r="H602" i="1" s="1"/>
  <c r="C602" i="1"/>
  <c r="D601" i="1"/>
  <c r="H601" i="1" s="1"/>
  <c r="C601" i="1"/>
  <c r="H600" i="1"/>
  <c r="D600" i="1"/>
  <c r="C600" i="1"/>
  <c r="G600" i="1" s="1"/>
  <c r="D599" i="1"/>
  <c r="H599" i="1" s="1"/>
  <c r="C599" i="1"/>
  <c r="D598" i="1"/>
  <c r="H598" i="1" s="1"/>
  <c r="C598" i="1"/>
  <c r="C597" i="1"/>
  <c r="D596" i="1"/>
  <c r="H596" i="1" s="1"/>
  <c r="C596" i="1"/>
  <c r="D595" i="1"/>
  <c r="H595" i="1" s="1"/>
  <c r="C595" i="1"/>
  <c r="H594" i="1"/>
  <c r="D594" i="1"/>
  <c r="C594" i="1"/>
  <c r="G594" i="1" s="1"/>
  <c r="D593" i="1"/>
  <c r="H593" i="1" s="1"/>
  <c r="C593" i="1"/>
  <c r="D592" i="1"/>
  <c r="H592" i="1" s="1"/>
  <c r="C592" i="1"/>
  <c r="C591" i="1"/>
  <c r="H590" i="1"/>
  <c r="D590" i="1"/>
  <c r="C590" i="1"/>
  <c r="G590" i="1" s="1"/>
  <c r="D589" i="1"/>
  <c r="H589" i="1" s="1"/>
  <c r="C589" i="1"/>
  <c r="C588" i="1"/>
  <c r="D587" i="1"/>
  <c r="H587" i="1" s="1"/>
  <c r="C587" i="1"/>
  <c r="H586" i="1"/>
  <c r="D586" i="1"/>
  <c r="C586" i="1"/>
  <c r="G586" i="1" s="1"/>
  <c r="C585" i="1"/>
  <c r="D584" i="1"/>
  <c r="H584" i="1" s="1"/>
  <c r="C584" i="1"/>
  <c r="D583" i="1"/>
  <c r="H583" i="1" s="1"/>
  <c r="C583" i="1"/>
  <c r="H582" i="1"/>
  <c r="D582" i="1"/>
  <c r="C582" i="1"/>
  <c r="G582" i="1" s="1"/>
  <c r="D581" i="1"/>
  <c r="H581" i="1" s="1"/>
  <c r="C581" i="1"/>
  <c r="D580" i="1"/>
  <c r="H580" i="1" s="1"/>
  <c r="C580" i="1"/>
  <c r="C579" i="1"/>
  <c r="D577" i="1"/>
  <c r="H577" i="1" s="1"/>
  <c r="C577" i="1"/>
  <c r="D576" i="1"/>
  <c r="H576" i="1" s="1"/>
  <c r="C576" i="1"/>
  <c r="H575" i="1"/>
  <c r="D575" i="1"/>
  <c r="C575" i="1"/>
  <c r="G575" i="1" s="1"/>
  <c r="D574" i="1"/>
  <c r="H574" i="1" s="1"/>
  <c r="C574" i="1"/>
  <c r="D573" i="1"/>
  <c r="H573" i="1" s="1"/>
  <c r="C573" i="1"/>
  <c r="D572" i="1"/>
  <c r="H572" i="1" s="1"/>
  <c r="C572" i="1"/>
  <c r="D571" i="1"/>
  <c r="C571" i="1"/>
  <c r="D570" i="1"/>
  <c r="C570" i="1"/>
  <c r="D569" i="1"/>
  <c r="C569" i="1"/>
  <c r="D568" i="1"/>
  <c r="C568" i="1"/>
  <c r="D567" i="1"/>
  <c r="C567" i="1"/>
  <c r="D566" i="1"/>
  <c r="C566" i="1"/>
  <c r="D565" i="1"/>
  <c r="C565" i="1"/>
  <c r="D564" i="1"/>
  <c r="C564" i="1"/>
  <c r="D563" i="1"/>
  <c r="C563" i="1"/>
  <c r="H563" i="1" s="1"/>
  <c r="D562" i="1"/>
  <c r="C562" i="1"/>
  <c r="H562" i="1" s="1"/>
  <c r="D561" i="1"/>
  <c r="C561" i="1"/>
  <c r="H561" i="1" s="1"/>
  <c r="D560" i="1"/>
  <c r="C560" i="1"/>
  <c r="H560" i="1" s="1"/>
  <c r="D559" i="1"/>
  <c r="C559" i="1"/>
  <c r="D558" i="1"/>
  <c r="C558" i="1"/>
  <c r="D557" i="1"/>
  <c r="C557" i="1"/>
  <c r="D556" i="1"/>
  <c r="C556" i="1"/>
  <c r="D555" i="1"/>
  <c r="C555" i="1"/>
  <c r="D554" i="1"/>
  <c r="C554" i="1"/>
  <c r="D553" i="1"/>
  <c r="C553" i="1"/>
  <c r="D552" i="1"/>
  <c r="C552" i="1"/>
  <c r="H552" i="1" s="1"/>
  <c r="D551" i="1"/>
  <c r="C551" i="1"/>
  <c r="D550" i="1"/>
  <c r="C550" i="1"/>
  <c r="H550" i="1" s="1"/>
  <c r="D549" i="1"/>
  <c r="C549" i="1"/>
  <c r="H549" i="1" s="1"/>
  <c r="D548" i="1"/>
  <c r="C548" i="1"/>
  <c r="H548" i="1" s="1"/>
  <c r="D547" i="1"/>
  <c r="C547" i="1"/>
  <c r="H547" i="1" s="1"/>
  <c r="D546" i="1"/>
  <c r="C546" i="1"/>
  <c r="H546" i="1" s="1"/>
  <c r="D545" i="1"/>
  <c r="C545" i="1"/>
  <c r="H545" i="1" s="1"/>
  <c r="D544" i="1"/>
  <c r="C544" i="1"/>
  <c r="H544" i="1" s="1"/>
  <c r="D543" i="1"/>
  <c r="C543" i="1"/>
  <c r="D542" i="1"/>
  <c r="C542" i="1"/>
  <c r="D541" i="1"/>
  <c r="C541" i="1"/>
  <c r="D540" i="1"/>
  <c r="C540" i="1"/>
  <c r="D539" i="1"/>
  <c r="C539" i="1"/>
  <c r="D538" i="1"/>
  <c r="C538" i="1"/>
  <c r="D537" i="1"/>
  <c r="C537" i="1"/>
  <c r="H537" i="1" s="1"/>
  <c r="D536" i="1"/>
  <c r="C536" i="1"/>
  <c r="D535" i="1"/>
  <c r="C535" i="1"/>
  <c r="H535" i="1" s="1"/>
  <c r="D534" i="1"/>
  <c r="C534" i="1"/>
  <c r="H534" i="1" s="1"/>
  <c r="D533" i="1"/>
  <c r="C533" i="1"/>
  <c r="H533" i="1" s="1"/>
  <c r="D532" i="1"/>
  <c r="C532" i="1"/>
  <c r="H532" i="1" s="1"/>
  <c r="D531" i="1"/>
  <c r="C531" i="1"/>
  <c r="H531" i="1" s="1"/>
  <c r="D530" i="1"/>
  <c r="D528" i="1"/>
  <c r="C528" i="1"/>
  <c r="H528" i="1" s="1"/>
  <c r="D527" i="1"/>
  <c r="C527" i="1"/>
  <c r="H527" i="1" s="1"/>
  <c r="C526" i="1"/>
  <c r="D525" i="1"/>
  <c r="C525" i="1"/>
  <c r="H525" i="1" s="1"/>
  <c r="D524" i="1"/>
  <c r="C524" i="1"/>
  <c r="H524" i="1" s="1"/>
  <c r="C523" i="1"/>
  <c r="D522" i="1"/>
  <c r="C522" i="1"/>
  <c r="H522" i="1" s="1"/>
  <c r="D521" i="1"/>
  <c r="C521" i="1"/>
  <c r="H521" i="1" s="1"/>
  <c r="C520" i="1"/>
  <c r="D519" i="1"/>
  <c r="C519" i="1"/>
  <c r="H519" i="1" s="1"/>
  <c r="D518" i="1"/>
  <c r="C518" i="1"/>
  <c r="H518" i="1" s="1"/>
  <c r="C517" i="1"/>
  <c r="D515" i="1"/>
  <c r="C515" i="1"/>
  <c r="D514" i="1"/>
  <c r="C514" i="1"/>
  <c r="D513" i="1"/>
  <c r="C513" i="1"/>
  <c r="H513" i="1" s="1"/>
  <c r="D512" i="1"/>
  <c r="C512" i="1"/>
  <c r="H512" i="1" s="1"/>
  <c r="D511" i="1"/>
  <c r="C511" i="1"/>
  <c r="H511" i="1" s="1"/>
  <c r="D510" i="1"/>
  <c r="C510" i="1"/>
  <c r="H510" i="1" s="1"/>
  <c r="D509" i="1"/>
  <c r="C509" i="1"/>
  <c r="D508" i="1"/>
  <c r="C508" i="1"/>
  <c r="D507" i="1"/>
  <c r="C507" i="1"/>
  <c r="D506" i="1"/>
  <c r="C506" i="1"/>
  <c r="D505" i="1"/>
  <c r="C505" i="1"/>
  <c r="D504" i="1"/>
  <c r="C504" i="1"/>
  <c r="D503" i="1"/>
  <c r="C503" i="1"/>
  <c r="D502" i="1"/>
  <c r="C502" i="1"/>
  <c r="H502" i="1" s="1"/>
  <c r="D501" i="1"/>
  <c r="C501" i="1"/>
  <c r="H501" i="1" s="1"/>
  <c r="D500" i="1"/>
  <c r="C500" i="1"/>
  <c r="H500" i="1" s="1"/>
  <c r="D499" i="1"/>
  <c r="C499" i="1"/>
  <c r="H499" i="1" s="1"/>
  <c r="D498" i="1"/>
  <c r="C498" i="1"/>
  <c r="D497" i="1"/>
  <c r="C497" i="1"/>
  <c r="D496" i="1"/>
  <c r="C496" i="1"/>
  <c r="D495" i="1"/>
  <c r="C495" i="1"/>
  <c r="D494" i="1"/>
  <c r="C494" i="1"/>
  <c r="D493" i="1"/>
  <c r="C493" i="1"/>
  <c r="H493" i="1" s="1"/>
  <c r="D492" i="1"/>
  <c r="C492" i="1"/>
  <c r="H492" i="1" s="1"/>
  <c r="D491" i="1"/>
  <c r="D490" i="1"/>
  <c r="C490" i="1"/>
  <c r="D489" i="1"/>
  <c r="C489" i="1"/>
  <c r="D488" i="1"/>
  <c r="C488" i="1"/>
  <c r="D487" i="1"/>
  <c r="C487" i="1"/>
  <c r="D486" i="1"/>
  <c r="C486" i="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D471" i="1"/>
  <c r="C471" i="1"/>
  <c r="H471" i="1" s="1"/>
  <c r="D470" i="1"/>
  <c r="C470" i="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D459" i="1"/>
  <c r="C459" i="1"/>
  <c r="D458" i="1"/>
  <c r="C458" i="1"/>
  <c r="D457" i="1"/>
  <c r="C457" i="1"/>
  <c r="D456" i="1"/>
  <c r="C456" i="1"/>
  <c r="D455" i="1"/>
  <c r="C455" i="1"/>
  <c r="H455" i="1" s="1"/>
  <c r="D454" i="1"/>
  <c r="C454" i="1"/>
  <c r="H454" i="1" s="1"/>
  <c r="D453" i="1"/>
  <c r="C453" i="1"/>
  <c r="D452" i="1"/>
  <c r="C452" i="1"/>
  <c r="H452" i="1" s="1"/>
  <c r="D451" i="1"/>
  <c r="C451" i="1"/>
  <c r="D450" i="1"/>
  <c r="C450" i="1"/>
  <c r="H450" i="1" s="1"/>
  <c r="D449" i="1"/>
  <c r="C449" i="1"/>
  <c r="H449" i="1" s="1"/>
  <c r="D448" i="1"/>
  <c r="C448" i="1"/>
  <c r="D447" i="1"/>
  <c r="C447" i="1"/>
  <c r="D446" i="1"/>
  <c r="C446" i="1"/>
  <c r="D445" i="1"/>
  <c r="C445" i="1"/>
  <c r="D444" i="1"/>
  <c r="C444" i="1"/>
  <c r="D443" i="1"/>
  <c r="C443" i="1"/>
  <c r="D442" i="1"/>
  <c r="C442" i="1"/>
  <c r="D441" i="1"/>
  <c r="C441" i="1"/>
  <c r="D440" i="1"/>
  <c r="C440" i="1"/>
  <c r="H440" i="1" s="1"/>
  <c r="D439" i="1"/>
  <c r="C439" i="1"/>
  <c r="D438" i="1"/>
  <c r="C438" i="1"/>
  <c r="H438" i="1" s="1"/>
  <c r="D437" i="1"/>
  <c r="C437" i="1"/>
  <c r="H437" i="1" s="1"/>
  <c r="D436" i="1"/>
  <c r="C436" i="1"/>
  <c r="H436" i="1" s="1"/>
  <c r="D435" i="1"/>
  <c r="C435" i="1"/>
  <c r="D434" i="1"/>
  <c r="C434" i="1"/>
  <c r="D433" i="1"/>
  <c r="C433" i="1"/>
  <c r="D432" i="1"/>
  <c r="C432" i="1"/>
  <c r="D431" i="1"/>
  <c r="C431" i="1"/>
  <c r="D430" i="1"/>
  <c r="C430" i="1"/>
  <c r="D429" i="1"/>
  <c r="C429" i="1"/>
  <c r="D428" i="1"/>
  <c r="C428" i="1"/>
  <c r="D427" i="1"/>
  <c r="C427" i="1"/>
  <c r="D426" i="1"/>
  <c r="C426" i="1"/>
  <c r="D425" i="1"/>
  <c r="C425" i="1"/>
  <c r="D423" i="1"/>
  <c r="C423" i="1"/>
  <c r="D422" i="1"/>
  <c r="C422" i="1"/>
  <c r="D421" i="1"/>
  <c r="C421" i="1"/>
  <c r="D416" i="1"/>
  <c r="C416" i="1"/>
  <c r="H416" i="1" s="1"/>
  <c r="D415" i="1"/>
  <c r="C415" i="1"/>
  <c r="H415" i="1" s="1"/>
  <c r="D414" i="1"/>
  <c r="C414" i="1"/>
  <c r="H414" i="1" s="1"/>
  <c r="D411" i="1"/>
  <c r="C411" i="1"/>
  <c r="H411" i="1" s="1"/>
  <c r="D410" i="1"/>
  <c r="C410" i="1"/>
  <c r="H410" i="1" s="1"/>
  <c r="D409" i="1"/>
  <c r="C409" i="1"/>
  <c r="H409" i="1" s="1"/>
  <c r="D408" i="1"/>
  <c r="C408" i="1"/>
  <c r="H408" i="1" s="1"/>
  <c r="C407" i="1"/>
  <c r="D406" i="1"/>
  <c r="C406" i="1"/>
  <c r="H406" i="1" s="1"/>
  <c r="D405" i="1"/>
  <c r="C405" i="1"/>
  <c r="H405" i="1" s="1"/>
  <c r="D404" i="1"/>
  <c r="C404" i="1"/>
  <c r="H404" i="1" s="1"/>
  <c r="D403" i="1"/>
  <c r="C403" i="1"/>
  <c r="H403" i="1" s="1"/>
  <c r="D402" i="1"/>
  <c r="C402" i="1"/>
  <c r="H402" i="1" s="1"/>
  <c r="D401" i="1"/>
  <c r="C401" i="1"/>
  <c r="H401" i="1" s="1"/>
  <c r="D400" i="1"/>
  <c r="C400" i="1"/>
  <c r="D399" i="1"/>
  <c r="C399" i="1"/>
  <c r="H399" i="1" s="1"/>
  <c r="D398" i="1"/>
  <c r="C398" i="1"/>
  <c r="H398" i="1" s="1"/>
  <c r="D397" i="1"/>
  <c r="C397" i="1"/>
  <c r="H397" i="1" s="1"/>
  <c r="C396" i="1"/>
  <c r="D395" i="1"/>
  <c r="C395" i="1"/>
  <c r="H395" i="1" s="1"/>
  <c r="D394" i="1"/>
  <c r="C394" i="1"/>
  <c r="H394" i="1" s="1"/>
  <c r="C393" i="1"/>
  <c r="D392" i="1"/>
  <c r="C392" i="1"/>
  <c r="H392" i="1" s="1"/>
  <c r="D391" i="1"/>
  <c r="C391" i="1"/>
  <c r="H391" i="1" s="1"/>
  <c r="D390" i="1"/>
  <c r="C390" i="1"/>
  <c r="H390" i="1" s="1"/>
  <c r="D389" i="1"/>
  <c r="C389" i="1"/>
  <c r="H389" i="1" s="1"/>
  <c r="C388" i="1"/>
  <c r="D387" i="1"/>
  <c r="C387" i="1"/>
  <c r="H387" i="1" s="1"/>
  <c r="D386" i="1"/>
  <c r="C386" i="1"/>
  <c r="H386" i="1" s="1"/>
  <c r="D385" i="1"/>
  <c r="C385" i="1"/>
  <c r="H385" i="1" s="1"/>
  <c r="D384" i="1"/>
  <c r="C384" i="1"/>
  <c r="H384" i="1" s="1"/>
  <c r="C383" i="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C374" i="1"/>
  <c r="D373" i="1"/>
  <c r="C373" i="1"/>
  <c r="H373" i="1" s="1"/>
  <c r="D372" i="1"/>
  <c r="C372" i="1"/>
  <c r="H372" i="1" s="1"/>
  <c r="D371" i="1"/>
  <c r="C371" i="1"/>
  <c r="H371" i="1" s="1"/>
  <c r="D370" i="1"/>
  <c r="C370" i="1"/>
  <c r="H370" i="1" s="1"/>
  <c r="C369" i="1"/>
  <c r="D367" i="1"/>
  <c r="C367" i="1"/>
  <c r="D366" i="1"/>
  <c r="C366" i="1"/>
  <c r="D365" i="1"/>
  <c r="C365" i="1"/>
  <c r="D364" i="1"/>
  <c r="C364" i="1"/>
  <c r="D363" i="1"/>
  <c r="C363" i="1"/>
  <c r="D362" i="1"/>
  <c r="C362" i="1"/>
  <c r="D361" i="1"/>
  <c r="C361" i="1"/>
  <c r="D360" i="1"/>
  <c r="C360" i="1"/>
  <c r="H360" i="1" s="1"/>
  <c r="D359" i="1"/>
  <c r="C359" i="1"/>
  <c r="D358" i="1"/>
  <c r="C358" i="1"/>
  <c r="D357" i="1"/>
  <c r="C357" i="1"/>
  <c r="D356"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D315" i="1"/>
  <c r="C315" i="1"/>
  <c r="H315" i="1" s="1"/>
  <c r="D314" i="1"/>
  <c r="C314" i="1"/>
  <c r="H314" i="1" s="1"/>
  <c r="D313" i="1"/>
  <c r="C313" i="1"/>
  <c r="H313" i="1" s="1"/>
  <c r="D312" i="1"/>
  <c r="C312" i="1"/>
  <c r="H312" i="1" s="1"/>
  <c r="D311" i="1"/>
  <c r="C311" i="1"/>
  <c r="H311" i="1" s="1"/>
  <c r="D310" i="1"/>
  <c r="C310" i="1"/>
  <c r="C309" i="1"/>
  <c r="D308" i="1"/>
  <c r="C308" i="1"/>
  <c r="D307" i="1"/>
  <c r="C307" i="1"/>
  <c r="D306" i="1"/>
  <c r="C306" i="1"/>
  <c r="D305" i="1"/>
  <c r="C305" i="1"/>
  <c r="D302" i="1"/>
  <c r="C302" i="1"/>
  <c r="H302" i="1" s="1"/>
  <c r="D301" i="1"/>
  <c r="C301" i="1"/>
  <c r="H301" i="1" s="1"/>
  <c r="D300" i="1"/>
  <c r="C300" i="1"/>
  <c r="H300" i="1" s="1"/>
  <c r="D299" i="1"/>
  <c r="C299" i="1"/>
  <c r="H299" i="1" s="1"/>
  <c r="D298" i="1"/>
  <c r="C298" i="1"/>
  <c r="D294" i="1"/>
  <c r="C294" i="1"/>
  <c r="H294" i="1" s="1"/>
  <c r="D293" i="1"/>
  <c r="C293" i="1"/>
  <c r="H293" i="1" s="1"/>
  <c r="D292" i="1"/>
  <c r="C292" i="1"/>
  <c r="H292" i="1" s="1"/>
  <c r="D291" i="1"/>
  <c r="C291" i="1"/>
  <c r="H291" i="1" s="1"/>
  <c r="D290" i="1"/>
  <c r="C290" i="1"/>
  <c r="H290" i="1" s="1"/>
  <c r="D289" i="1"/>
  <c r="C289" i="1"/>
  <c r="H289" i="1" s="1"/>
  <c r="D288" i="1"/>
  <c r="C288" i="1"/>
  <c r="D287" i="1"/>
  <c r="C287" i="1"/>
  <c r="D286" i="1"/>
  <c r="C286"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C269" i="1"/>
  <c r="D268" i="1"/>
  <c r="C268" i="1"/>
  <c r="D267" i="1"/>
  <c r="C267" i="1"/>
  <c r="D266" i="1"/>
  <c r="C266" i="1"/>
  <c r="D265" i="1"/>
  <c r="C265" i="1"/>
  <c r="D264" i="1"/>
  <c r="C264" i="1"/>
  <c r="D263" i="1"/>
  <c r="C263" i="1"/>
  <c r="D262" i="1"/>
  <c r="C262" i="1"/>
  <c r="D261" i="1"/>
  <c r="C261" i="1"/>
  <c r="D260" i="1"/>
  <c r="C260" i="1"/>
  <c r="D259" i="1"/>
  <c r="C259" i="1"/>
  <c r="D257" i="1"/>
  <c r="C257" i="1"/>
  <c r="H257" i="1" s="1"/>
  <c r="D256" i="1"/>
  <c r="C256" i="1"/>
  <c r="H256" i="1" s="1"/>
  <c r="D255" i="1"/>
  <c r="C255" i="1"/>
  <c r="H255" i="1" s="1"/>
  <c r="D254" i="1"/>
  <c r="C254" i="1"/>
  <c r="H254" i="1" s="1"/>
  <c r="C253" i="1"/>
  <c r="D252" i="1"/>
  <c r="C252" i="1"/>
  <c r="D251" i="1"/>
  <c r="C251" i="1"/>
  <c r="H251" i="1" s="1"/>
  <c r="C250" i="1"/>
  <c r="D249" i="1"/>
  <c r="C249" i="1"/>
  <c r="H249" i="1" s="1"/>
  <c r="D248" i="1"/>
  <c r="C248" i="1"/>
  <c r="H248" i="1" s="1"/>
  <c r="D247" i="1"/>
  <c r="C247" i="1"/>
  <c r="H247" i="1" s="1"/>
  <c r="D246" i="1"/>
  <c r="C246" i="1"/>
  <c r="H246" i="1" s="1"/>
  <c r="D245" i="1"/>
  <c r="C245" i="1"/>
  <c r="H245" i="1" s="1"/>
  <c r="D244" i="1"/>
  <c r="C244" i="1"/>
  <c r="H244" i="1" s="1"/>
  <c r="D243" i="1"/>
  <c r="C243" i="1"/>
  <c r="C242" i="1"/>
  <c r="D241" i="1"/>
  <c r="C241" i="1"/>
  <c r="D240" i="1"/>
  <c r="C240" i="1"/>
  <c r="D239" i="1"/>
  <c r="C239" i="1"/>
  <c r="D238" i="1"/>
  <c r="C238" i="1"/>
  <c r="D237" i="1"/>
  <c r="C237" i="1"/>
  <c r="H237" i="1" s="1"/>
  <c r="D236" i="1"/>
  <c r="C236" i="1"/>
  <c r="H236" i="1" s="1"/>
  <c r="D235" i="1"/>
  <c r="C235" i="1"/>
  <c r="D234" i="1"/>
  <c r="C234" i="1"/>
  <c r="H234" i="1" s="1"/>
  <c r="C233" i="1"/>
  <c r="D232" i="1"/>
  <c r="C232" i="1"/>
  <c r="H232" i="1" s="1"/>
  <c r="D231" i="1"/>
  <c r="C231" i="1"/>
  <c r="H231" i="1" s="1"/>
  <c r="C230" i="1"/>
  <c r="D229" i="1"/>
  <c r="C229" i="1"/>
  <c r="H229" i="1" s="1"/>
  <c r="D228" i="1"/>
  <c r="C228" i="1"/>
  <c r="H228" i="1" s="1"/>
  <c r="C227" i="1"/>
  <c r="D225" i="1"/>
  <c r="C225" i="1"/>
  <c r="D224" i="1"/>
  <c r="C224" i="1"/>
  <c r="H224" i="1" s="1"/>
  <c r="D223" i="1"/>
  <c r="C223" i="1"/>
  <c r="H223" i="1" s="1"/>
  <c r="D222" i="1"/>
  <c r="C222" i="1"/>
  <c r="H222" i="1" s="1"/>
  <c r="C221" i="1"/>
  <c r="D220" i="1"/>
  <c r="C220" i="1"/>
  <c r="H220" i="1" s="1"/>
  <c r="D219" i="1"/>
  <c r="C219" i="1"/>
  <c r="H219" i="1" s="1"/>
  <c r="C218" i="1"/>
  <c r="C217" i="1"/>
  <c r="D216" i="1"/>
  <c r="C216" i="1"/>
  <c r="D215" i="1"/>
  <c r="C215" i="1"/>
  <c r="D214" i="1"/>
  <c r="C214" i="1"/>
  <c r="D213" i="1"/>
  <c r="C213" i="1"/>
  <c r="H213" i="1" s="1"/>
  <c r="C212" i="1"/>
  <c r="D211" i="1"/>
  <c r="C211" i="1"/>
  <c r="H211" i="1" s="1"/>
  <c r="D210" i="1"/>
  <c r="C210" i="1"/>
  <c r="H210" i="1" s="1"/>
  <c r="D209" i="1"/>
  <c r="C209" i="1"/>
  <c r="H209" i="1" s="1"/>
  <c r="D208" i="1"/>
  <c r="C208" i="1"/>
  <c r="H208" i="1" s="1"/>
  <c r="D207" i="1"/>
  <c r="C207" i="1"/>
  <c r="D206" i="1"/>
  <c r="C206" i="1"/>
  <c r="H206" i="1" s="1"/>
  <c r="D205" i="1"/>
  <c r="C205" i="1"/>
  <c r="H205" i="1" s="1"/>
  <c r="D204" i="1"/>
  <c r="C204" i="1"/>
  <c r="D203" i="1"/>
  <c r="C203" i="1"/>
  <c r="H203" i="1" s="1"/>
  <c r="D202" i="1"/>
  <c r="C202" i="1"/>
  <c r="D201" i="1"/>
  <c r="C201" i="1"/>
  <c r="H201" i="1" s="1"/>
  <c r="D200" i="1"/>
  <c r="C200" i="1"/>
  <c r="H200" i="1" s="1"/>
  <c r="D199" i="1"/>
  <c r="C199" i="1"/>
  <c r="D197" i="1"/>
  <c r="C197" i="1"/>
  <c r="D196" i="1"/>
  <c r="C196" i="1"/>
  <c r="D195" i="1"/>
  <c r="C195" i="1"/>
  <c r="D194" i="1"/>
  <c r="C194" i="1"/>
  <c r="D193" i="1"/>
  <c r="C193" i="1"/>
  <c r="D192" i="1"/>
  <c r="C192" i="1"/>
  <c r="H192" i="1" s="1"/>
  <c r="D191" i="1"/>
  <c r="C191" i="1"/>
  <c r="H191" i="1" s="1"/>
  <c r="C190" i="1"/>
  <c r="D189" i="1"/>
  <c r="C189" i="1"/>
  <c r="H189" i="1" s="1"/>
  <c r="D188" i="1"/>
  <c r="C188" i="1"/>
  <c r="H188" i="1" s="1"/>
  <c r="D187" i="1"/>
  <c r="C187" i="1"/>
  <c r="H187" i="1" s="1"/>
  <c r="D186" i="1"/>
  <c r="C186" i="1"/>
  <c r="H186" i="1" s="1"/>
  <c r="C185" i="1"/>
  <c r="D184" i="1"/>
  <c r="C184" i="1"/>
  <c r="H184" i="1" s="1"/>
  <c r="D183" i="1"/>
  <c r="C183" i="1"/>
  <c r="H183" i="1" s="1"/>
  <c r="D182" i="1"/>
  <c r="C182" i="1"/>
  <c r="D181" i="1"/>
  <c r="C181" i="1"/>
  <c r="D180" i="1"/>
  <c r="C180" i="1"/>
  <c r="H180" i="1" s="1"/>
  <c r="D179" i="1"/>
  <c r="C179" i="1"/>
  <c r="H179" i="1" s="1"/>
  <c r="D178" i="1"/>
  <c r="C178" i="1"/>
  <c r="H178" i="1" s="1"/>
  <c r="D177" i="1"/>
  <c r="C177" i="1"/>
  <c r="H177" i="1" s="1"/>
  <c r="D176" i="1"/>
  <c r="C176" i="1"/>
  <c r="H176" i="1" s="1"/>
  <c r="D175" i="1"/>
  <c r="C175" i="1"/>
  <c r="H175" i="1" s="1"/>
  <c r="C174" i="1"/>
  <c r="D173" i="1"/>
  <c r="C173" i="1"/>
  <c r="H173" i="1" s="1"/>
  <c r="D172" i="1"/>
  <c r="C172" i="1"/>
  <c r="H172" i="1" s="1"/>
  <c r="D171" i="1"/>
  <c r="C171" i="1"/>
  <c r="H171" i="1" s="1"/>
  <c r="D170" i="1"/>
  <c r="C170" i="1"/>
  <c r="H170" i="1" s="1"/>
  <c r="D169" i="1"/>
  <c r="C169" i="1"/>
  <c r="H169" i="1" s="1"/>
  <c r="D168" i="1"/>
  <c r="C168" i="1"/>
  <c r="H168" i="1" s="1"/>
  <c r="D167" i="1"/>
  <c r="C167" i="1"/>
  <c r="H167" i="1" s="1"/>
  <c r="C166" i="1"/>
  <c r="D165" i="1"/>
  <c r="C165" i="1"/>
  <c r="H165" i="1" s="1"/>
  <c r="D164" i="1"/>
  <c r="C164" i="1"/>
  <c r="H164" i="1" s="1"/>
  <c r="D163" i="1"/>
  <c r="C163" i="1"/>
  <c r="H163" i="1" s="1"/>
  <c r="D162" i="1"/>
  <c r="C162" i="1"/>
  <c r="H162" i="1" s="1"/>
  <c r="C161" i="1"/>
  <c r="D159" i="1"/>
  <c r="C159" i="1"/>
  <c r="D158" i="1"/>
  <c r="C158" i="1"/>
  <c r="D157" i="1"/>
  <c r="C157" i="1"/>
  <c r="D156" i="1"/>
  <c r="C156" i="1"/>
  <c r="D155" i="1"/>
  <c r="C155" i="1"/>
  <c r="H155" i="1" s="1"/>
  <c r="D154" i="1"/>
  <c r="C154" i="1"/>
  <c r="H154" i="1" s="1"/>
  <c r="D153" i="1"/>
  <c r="C153" i="1"/>
  <c r="H153" i="1" s="1"/>
  <c r="D152" i="1"/>
  <c r="C152" i="1"/>
  <c r="H152" i="1" s="1"/>
  <c r="D151" i="1"/>
  <c r="C151" i="1"/>
  <c r="H151" i="1" s="1"/>
  <c r="C150" i="1"/>
  <c r="C149" i="1"/>
  <c r="D147" i="1"/>
  <c r="C147" i="1"/>
  <c r="D146" i="1"/>
  <c r="C146" i="1"/>
  <c r="D145" i="1"/>
  <c r="C145" i="1"/>
  <c r="D144" i="1"/>
  <c r="C144" i="1"/>
  <c r="D143" i="1"/>
  <c r="C143" i="1"/>
  <c r="D142" i="1"/>
  <c r="C142" i="1"/>
  <c r="D141" i="1"/>
  <c r="C141" i="1"/>
  <c r="D140" i="1"/>
  <c r="C140" i="1"/>
  <c r="D139" i="1"/>
  <c r="C139" i="1"/>
  <c r="D138" i="1"/>
  <c r="C138" i="1"/>
  <c r="D137" i="1"/>
  <c r="C137" i="1"/>
  <c r="D136" i="1"/>
  <c r="D135" i="1"/>
  <c r="C135" i="1"/>
  <c r="H135" i="1" s="1"/>
  <c r="D134" i="1"/>
  <c r="C134" i="1"/>
  <c r="H134" i="1" s="1"/>
  <c r="D133" i="1"/>
  <c r="C133" i="1"/>
  <c r="H133" i="1" s="1"/>
  <c r="D132" i="1"/>
  <c r="C132" i="1"/>
  <c r="H132" i="1" s="1"/>
  <c r="C131" i="1"/>
  <c r="D129" i="1"/>
  <c r="C129" i="1"/>
  <c r="H129" i="1" s="1"/>
  <c r="D128" i="1"/>
  <c r="C128" i="1"/>
  <c r="H128" i="1" s="1"/>
  <c r="D127" i="1"/>
  <c r="C127" i="1"/>
  <c r="H127" i="1" s="1"/>
  <c r="D126" i="1"/>
  <c r="C126" i="1"/>
  <c r="H126" i="1" s="1"/>
  <c r="C125" i="1"/>
  <c r="D124" i="1"/>
  <c r="C124" i="1"/>
  <c r="H124" i="1" s="1"/>
  <c r="D123" i="1"/>
  <c r="C123" i="1"/>
  <c r="H123" i="1" s="1"/>
  <c r="C122" i="1"/>
  <c r="C121" i="1"/>
  <c r="D120" i="1"/>
  <c r="C120" i="1"/>
  <c r="H120" i="1" s="1"/>
  <c r="D119" i="1"/>
  <c r="C119" i="1"/>
  <c r="H119" i="1" s="1"/>
  <c r="D118" i="1"/>
  <c r="C118" i="1"/>
  <c r="H118" i="1" s="1"/>
  <c r="D117" i="1"/>
  <c r="C117" i="1"/>
  <c r="H117" i="1" s="1"/>
  <c r="C116" i="1"/>
  <c r="D115" i="1"/>
  <c r="C115" i="1"/>
  <c r="H115" i="1" s="1"/>
  <c r="D114" i="1"/>
  <c r="C114" i="1"/>
  <c r="H114" i="1" s="1"/>
  <c r="D113" i="1"/>
  <c r="C113" i="1"/>
  <c r="D112" i="1"/>
  <c r="C112" i="1"/>
  <c r="D111" i="1"/>
  <c r="C111" i="1"/>
  <c r="H111" i="1" s="1"/>
  <c r="D110" i="1"/>
  <c r="C110" i="1"/>
  <c r="D109" i="1"/>
  <c r="C109"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H93" i="1" s="1"/>
  <c r="D92" i="1"/>
  <c r="C92" i="1"/>
  <c r="D91" i="1"/>
  <c r="C91" i="1"/>
  <c r="D90" i="1"/>
  <c r="C90" i="1"/>
  <c r="D89" i="1"/>
  <c r="C89" i="1"/>
  <c r="D88" i="1"/>
  <c r="C88" i="1"/>
  <c r="H88" i="1" s="1"/>
  <c r="C87" i="1"/>
  <c r="D86" i="1"/>
  <c r="C86" i="1"/>
  <c r="H86" i="1" s="1"/>
  <c r="D85" i="1"/>
  <c r="C85" i="1"/>
  <c r="H85" i="1" s="1"/>
  <c r="D84" i="1"/>
  <c r="C84" i="1"/>
  <c r="H84" i="1" s="1"/>
  <c r="D83" i="1"/>
  <c r="C83" i="1"/>
  <c r="H83" i="1" s="1"/>
  <c r="D82" i="1"/>
  <c r="C82" i="1"/>
  <c r="H82" i="1" s="1"/>
  <c r="D81" i="1"/>
  <c r="C81" i="1"/>
  <c r="H81" i="1" s="1"/>
  <c r="D80" i="1"/>
  <c r="C80" i="1"/>
  <c r="C79" i="1"/>
  <c r="D77" i="1"/>
  <c r="C77" i="1"/>
  <c r="D76" i="1"/>
  <c r="C76" i="1"/>
  <c r="D75" i="1"/>
  <c r="C75" i="1"/>
  <c r="D74" i="1"/>
  <c r="C74" i="1"/>
  <c r="D73" i="1"/>
  <c r="C73" i="1"/>
  <c r="D72" i="1"/>
  <c r="C72" i="1"/>
  <c r="H72" i="1" s="1"/>
  <c r="D71" i="1"/>
  <c r="C71" i="1"/>
  <c r="H71" i="1" s="1"/>
  <c r="D70" i="1"/>
  <c r="C70" i="1"/>
  <c r="H70" i="1" s="1"/>
  <c r="D69" i="1"/>
  <c r="C69" i="1"/>
  <c r="D68" i="1"/>
  <c r="C68" i="1"/>
  <c r="H68" i="1" s="1"/>
  <c r="D67" i="1"/>
  <c r="C67" i="1"/>
  <c r="D66" i="1"/>
  <c r="C66" i="1"/>
  <c r="H66" i="1" s="1"/>
  <c r="D65" i="1"/>
  <c r="C65" i="1"/>
  <c r="H65" i="1" s="1"/>
  <c r="D64" i="1"/>
  <c r="C64" i="1"/>
  <c r="H64" i="1" s="1"/>
  <c r="D63" i="1"/>
  <c r="C63" i="1"/>
  <c r="H63" i="1" s="1"/>
  <c r="D62" i="1"/>
  <c r="C62" i="1"/>
  <c r="H62" i="1" s="1"/>
  <c r="D61" i="1"/>
  <c r="C61" i="1"/>
  <c r="H61" i="1" s="1"/>
  <c r="C60" i="1"/>
  <c r="D59" i="1"/>
  <c r="C59" i="1"/>
  <c r="H59" i="1" s="1"/>
  <c r="D58" i="1"/>
  <c r="C58" i="1"/>
  <c r="C57" i="1"/>
  <c r="D56" i="1"/>
  <c r="C56" i="1"/>
  <c r="D55" i="1"/>
  <c r="C55" i="1"/>
  <c r="D54" i="1"/>
  <c r="C54" i="1"/>
  <c r="D53" i="1"/>
  <c r="C53" i="1"/>
  <c r="D52" i="1"/>
  <c r="C52" i="1"/>
  <c r="D51" i="1"/>
  <c r="C51" i="1"/>
  <c r="D50" i="1"/>
  <c r="C50" i="1"/>
  <c r="D49" i="1"/>
  <c r="C49" i="1"/>
  <c r="D48" i="1"/>
  <c r="C48" i="1"/>
  <c r="D47" i="1"/>
  <c r="C47" i="1"/>
  <c r="D46" i="1"/>
  <c r="C46"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H27" i="1" s="1"/>
  <c r="D26" i="1"/>
  <c r="C26" i="1"/>
  <c r="D25" i="1"/>
  <c r="C25" i="1"/>
  <c r="D24" i="1"/>
  <c r="C24" i="1"/>
  <c r="D23" i="1"/>
  <c r="C23" i="1"/>
  <c r="H23" i="1" s="1"/>
  <c r="D22" i="1"/>
  <c r="C22" i="1"/>
  <c r="H22" i="1" s="1"/>
  <c r="D21" i="1"/>
  <c r="C21" i="1"/>
  <c r="H21" i="1" s="1"/>
  <c r="D20" i="1"/>
  <c r="C20" i="1"/>
  <c r="H20" i="1" s="1"/>
  <c r="C19" i="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D4" i="1"/>
  <c r="C4" i="1"/>
  <c r="C3" i="1"/>
  <c r="G1681" i="1" l="1"/>
  <c r="G1683" i="1"/>
  <c r="G1679" i="1"/>
  <c r="G1675" i="1"/>
  <c r="G1669" i="1"/>
  <c r="G1671" i="1"/>
  <c r="G1667" i="1"/>
  <c r="G1663" i="1"/>
  <c r="G1659" i="1"/>
  <c r="G1655" i="1"/>
  <c r="G1649" i="1"/>
  <c r="G1651" i="1"/>
  <c r="G1647" i="1"/>
  <c r="G1643" i="1"/>
  <c r="G1639" i="1"/>
  <c r="G1635" i="1"/>
  <c r="D51" i="8"/>
  <c r="C1628" i="1" s="1"/>
  <c r="H1628" i="1" s="1"/>
  <c r="G1633" i="1"/>
  <c r="G1629" i="1"/>
  <c r="G1625" i="1"/>
  <c r="C1623" i="1"/>
  <c r="G1617" i="1"/>
  <c r="G1613" i="1"/>
  <c r="G1609" i="1"/>
  <c r="C1604" i="1"/>
  <c r="G1604" i="1" s="1"/>
  <c r="G1605" i="1"/>
  <c r="G1601" i="1"/>
  <c r="G1595" i="1"/>
  <c r="G1597" i="1"/>
  <c r="G1593" i="1"/>
  <c r="G1589" i="1"/>
  <c r="H1583" i="1"/>
  <c r="G1583" i="1"/>
  <c r="C1585" i="1"/>
  <c r="G1004" i="1"/>
  <c r="G1005" i="1"/>
  <c r="G1006" i="1"/>
  <c r="G1007" i="1"/>
  <c r="G1008" i="1"/>
  <c r="G1009" i="1"/>
  <c r="G1010" i="1"/>
  <c r="G1003" i="1"/>
  <c r="G969" i="1"/>
  <c r="G970" i="1"/>
  <c r="G971" i="1"/>
  <c r="G972" i="1"/>
  <c r="G973" i="1"/>
  <c r="G974" i="1"/>
  <c r="G975" i="1"/>
  <c r="G976" i="1"/>
  <c r="G977" i="1"/>
  <c r="G978" i="1"/>
  <c r="G979" i="1"/>
  <c r="G980" i="1"/>
  <c r="G981" i="1"/>
  <c r="G982" i="1"/>
  <c r="G983" i="1"/>
  <c r="G984" i="1"/>
  <c r="G985" i="1"/>
  <c r="G986" i="1"/>
  <c r="G987" i="1"/>
  <c r="G988" i="1"/>
  <c r="E156" i="9"/>
  <c r="B156" i="9" s="1"/>
  <c r="G968" i="1"/>
  <c r="G967"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895" i="1"/>
  <c r="G894" i="1"/>
  <c r="G888" i="1"/>
  <c r="G893" i="1"/>
  <c r="G892" i="1"/>
  <c r="G891" i="1"/>
  <c r="G890" i="1"/>
  <c r="G889" i="1"/>
  <c r="G887" i="1"/>
  <c r="G886" i="1"/>
  <c r="G885" i="1"/>
  <c r="G884" i="1"/>
  <c r="G883" i="1"/>
  <c r="G882" i="1"/>
  <c r="G869" i="1"/>
  <c r="G868" i="1"/>
  <c r="G867" i="1"/>
  <c r="G866" i="1"/>
  <c r="G865" i="1"/>
  <c r="G864" i="1"/>
  <c r="G863" i="1"/>
  <c r="G862" i="1"/>
  <c r="G861" i="1"/>
  <c r="G860" i="1"/>
  <c r="G859" i="1"/>
  <c r="G858" i="1"/>
  <c r="G855" i="1"/>
  <c r="G857" i="1"/>
  <c r="G856" i="1"/>
  <c r="G854" i="1"/>
  <c r="G853" i="1"/>
  <c r="G852" i="1"/>
  <c r="G851"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05" i="1"/>
  <c r="G813" i="1"/>
  <c r="G812" i="1"/>
  <c r="G811" i="1"/>
  <c r="G810" i="1"/>
  <c r="G809" i="1"/>
  <c r="G808" i="1"/>
  <c r="G807" i="1"/>
  <c r="G806"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2" i="1"/>
  <c r="G771" i="1"/>
  <c r="G759" i="1"/>
  <c r="G758" i="1"/>
  <c r="G757" i="1"/>
  <c r="G756" i="1"/>
  <c r="G755" i="1"/>
  <c r="G754" i="1"/>
  <c r="G744" i="1"/>
  <c r="G743" i="1"/>
  <c r="G737" i="1"/>
  <c r="G736" i="1"/>
  <c r="G735" i="1"/>
  <c r="G734" i="1"/>
  <c r="G733" i="1"/>
  <c r="G732" i="1"/>
  <c r="G731" i="1"/>
  <c r="G730" i="1"/>
  <c r="G729" i="1"/>
  <c r="G728" i="1"/>
  <c r="G725" i="1"/>
  <c r="G724" i="1"/>
  <c r="G723" i="1"/>
  <c r="G722" i="1"/>
  <c r="G721" i="1"/>
  <c r="G720" i="1"/>
  <c r="G719" i="1"/>
  <c r="G718" i="1"/>
  <c r="G717" i="1"/>
  <c r="G716" i="1"/>
  <c r="G715" i="1"/>
  <c r="G714" i="1"/>
  <c r="G713" i="1"/>
  <c r="G712" i="1"/>
  <c r="G711" i="1"/>
  <c r="G710" i="1"/>
  <c r="G709" i="1"/>
  <c r="G708" i="1"/>
  <c r="G707" i="1"/>
  <c r="G705" i="1"/>
  <c r="G689" i="1"/>
  <c r="G688" i="1"/>
  <c r="G687" i="1"/>
  <c r="G686" i="1"/>
  <c r="G685" i="1"/>
  <c r="G684" i="1"/>
  <c r="G683" i="1"/>
  <c r="G682" i="1"/>
  <c r="G681" i="1"/>
  <c r="G680" i="1"/>
  <c r="G679" i="1"/>
  <c r="G678" i="1"/>
  <c r="G677" i="1"/>
  <c r="G673" i="1"/>
  <c r="G675" i="1"/>
  <c r="G676" i="1"/>
  <c r="G674" i="1"/>
  <c r="G671" i="1"/>
  <c r="G670" i="1"/>
  <c r="G669" i="1"/>
  <c r="G668" i="1"/>
  <c r="G667" i="1"/>
  <c r="G666" i="1"/>
  <c r="G665" i="1"/>
  <c r="G664" i="1"/>
  <c r="G661" i="1"/>
  <c r="G659" i="1"/>
  <c r="G657" i="1"/>
  <c r="G653" i="1"/>
  <c r="G647" i="1"/>
  <c r="G649" i="1"/>
  <c r="G645" i="1"/>
  <c r="G636" i="1"/>
  <c r="G630" i="1"/>
  <c r="F292" i="9"/>
  <c r="G626" i="1"/>
  <c r="G622" i="1"/>
  <c r="G620" i="1"/>
  <c r="G614" i="1"/>
  <c r="F290" i="9"/>
  <c r="B290" i="9" s="1"/>
  <c r="G610" i="1"/>
  <c r="F288" i="9"/>
  <c r="G608" i="1"/>
  <c r="F286" i="9"/>
  <c r="G602" i="1"/>
  <c r="F284" i="9"/>
  <c r="F282" i="9"/>
  <c r="G598" i="1"/>
  <c r="E535" i="4"/>
  <c r="D529" i="1" s="1"/>
  <c r="G596" i="1"/>
  <c r="F280" i="9"/>
  <c r="G592" i="1"/>
  <c r="F278" i="9"/>
  <c r="G588" i="1"/>
  <c r="G584" i="1"/>
  <c r="G580" i="1"/>
  <c r="G577" i="1"/>
  <c r="G573" i="1"/>
  <c r="G571" i="1"/>
  <c r="H569" i="1"/>
  <c r="H568" i="1"/>
  <c r="H565" i="1"/>
  <c r="H566" i="1"/>
  <c r="H567" i="1"/>
  <c r="H564" i="1"/>
  <c r="H559" i="1"/>
  <c r="H558" i="1"/>
  <c r="H556" i="1"/>
  <c r="H557" i="1"/>
  <c r="H555" i="1"/>
  <c r="H554" i="1"/>
  <c r="H551" i="1"/>
  <c r="H553" i="1"/>
  <c r="F276" i="9"/>
  <c r="H543" i="1"/>
  <c r="H542" i="1"/>
  <c r="F274" i="9"/>
  <c r="H541" i="1"/>
  <c r="H539" i="1"/>
  <c r="H540" i="1"/>
  <c r="F272" i="9"/>
  <c r="H536" i="1"/>
  <c r="H538" i="1"/>
  <c r="H526" i="1"/>
  <c r="F270" i="9"/>
  <c r="H523" i="1"/>
  <c r="H520" i="1"/>
  <c r="H517" i="1"/>
  <c r="H515" i="1"/>
  <c r="H514" i="1"/>
  <c r="H508" i="1"/>
  <c r="H509" i="1"/>
  <c r="H507" i="1"/>
  <c r="H506" i="1"/>
  <c r="H505" i="1"/>
  <c r="F268" i="9"/>
  <c r="H503" i="1"/>
  <c r="H504" i="1"/>
  <c r="F266" i="9"/>
  <c r="F264" i="9"/>
  <c r="H498" i="1"/>
  <c r="H496" i="1"/>
  <c r="H497" i="1"/>
  <c r="H495" i="1"/>
  <c r="F262" i="9"/>
  <c r="B262" i="9" s="1"/>
  <c r="H494" i="1"/>
  <c r="F260" i="9"/>
  <c r="H490" i="1"/>
  <c r="H489" i="1"/>
  <c r="F258" i="9"/>
  <c r="B258" i="9" s="1"/>
  <c r="H488" i="1"/>
  <c r="H486" i="1"/>
  <c r="H487" i="1"/>
  <c r="F256" i="9"/>
  <c r="H470" i="1"/>
  <c r="H472" i="1"/>
  <c r="E430" i="4"/>
  <c r="E640" i="4" s="1"/>
  <c r="D634" i="1" s="1"/>
  <c r="H459" i="1"/>
  <c r="H458" i="1"/>
  <c r="H457" i="1"/>
  <c r="H456" i="1"/>
  <c r="H451" i="1"/>
  <c r="H453" i="1"/>
  <c r="H448" i="1"/>
  <c r="H446" i="1"/>
  <c r="H447" i="1"/>
  <c r="H445" i="1"/>
  <c r="H444" i="1"/>
  <c r="H443" i="1"/>
  <c r="H442" i="1"/>
  <c r="F254" i="9"/>
  <c r="B254" i="9" s="1"/>
  <c r="H439" i="1"/>
  <c r="H441" i="1"/>
  <c r="F252" i="9"/>
  <c r="B252" i="9" s="1"/>
  <c r="F250" i="9"/>
  <c r="H434" i="1"/>
  <c r="H435" i="1"/>
  <c r="H433" i="1"/>
  <c r="H431" i="1"/>
  <c r="H432" i="1"/>
  <c r="F248" i="9"/>
  <c r="H430" i="1"/>
  <c r="H429" i="1"/>
  <c r="H428" i="1"/>
  <c r="H425" i="1"/>
  <c r="H426" i="1"/>
  <c r="H427" i="1"/>
  <c r="H400" i="1"/>
  <c r="H407" i="1"/>
  <c r="F412" i="4"/>
  <c r="H396" i="1"/>
  <c r="F401" i="4"/>
  <c r="H393" i="1"/>
  <c r="H388" i="1"/>
  <c r="H383" i="1"/>
  <c r="H374" i="1"/>
  <c r="F379" i="4"/>
  <c r="H369" i="1"/>
  <c r="F374" i="4"/>
  <c r="H367" i="1"/>
  <c r="H366" i="1"/>
  <c r="H365" i="1"/>
  <c r="H364" i="1"/>
  <c r="H363" i="1"/>
  <c r="H361" i="1"/>
  <c r="H362" i="1"/>
  <c r="H359" i="1"/>
  <c r="H357" i="1"/>
  <c r="H358" i="1"/>
  <c r="H353" i="1"/>
  <c r="H354" i="1"/>
  <c r="H352" i="1"/>
  <c r="H349" i="1"/>
  <c r="H350" i="1"/>
  <c r="H351" i="1"/>
  <c r="H348" i="1"/>
  <c r="H347" i="1"/>
  <c r="H346" i="1"/>
  <c r="H344" i="1"/>
  <c r="H345" i="1"/>
  <c r="H343" i="1"/>
  <c r="H341" i="1"/>
  <c r="H342" i="1"/>
  <c r="H340" i="1"/>
  <c r="H339" i="1"/>
  <c r="H338" i="1"/>
  <c r="H336" i="1"/>
  <c r="H337" i="1"/>
  <c r="H335" i="1"/>
  <c r="H334" i="1"/>
  <c r="H333" i="1"/>
  <c r="H331" i="1"/>
  <c r="H332" i="1"/>
  <c r="H330" i="1"/>
  <c r="H329" i="1"/>
  <c r="H328" i="1"/>
  <c r="H327" i="1"/>
  <c r="H326" i="1"/>
  <c r="H325" i="1"/>
  <c r="H324" i="1"/>
  <c r="H322" i="1"/>
  <c r="H323" i="1"/>
  <c r="H321" i="1"/>
  <c r="H320" i="1"/>
  <c r="H319" i="1"/>
  <c r="H317" i="1"/>
  <c r="H318" i="1"/>
  <c r="D309" i="1"/>
  <c r="H309" i="1"/>
  <c r="H310" i="1"/>
  <c r="H308" i="1"/>
  <c r="H307" i="1"/>
  <c r="H305" i="1"/>
  <c r="H306" i="1"/>
  <c r="H423" i="1"/>
  <c r="H421" i="1"/>
  <c r="H422" i="1"/>
  <c r="H298" i="1"/>
  <c r="E648" i="4"/>
  <c r="D642" i="1" s="1"/>
  <c r="D116" i="1"/>
  <c r="H116" i="1" s="1"/>
  <c r="F120" i="4"/>
  <c r="E82" i="4"/>
  <c r="D78" i="1" s="1"/>
  <c r="F289" i="4"/>
  <c r="H288" i="1"/>
  <c r="H287" i="1"/>
  <c r="H285" i="1"/>
  <c r="H286" i="1"/>
  <c r="H284" i="1"/>
  <c r="H283" i="1"/>
  <c r="H282" i="1"/>
  <c r="H281" i="1"/>
  <c r="H279" i="1"/>
  <c r="H280" i="1"/>
  <c r="H278" i="1"/>
  <c r="H277" i="1"/>
  <c r="H276" i="1"/>
  <c r="H274" i="1"/>
  <c r="H275" i="1"/>
  <c r="E273" i="4"/>
  <c r="D269" i="1" s="1"/>
  <c r="G269" i="1" s="1"/>
  <c r="F278" i="4"/>
  <c r="H273" i="1"/>
  <c r="H272" i="1"/>
  <c r="H269" i="1"/>
  <c r="H270" i="1"/>
  <c r="H271" i="1"/>
  <c r="H268" i="1"/>
  <c r="H267" i="1"/>
  <c r="H265" i="1"/>
  <c r="H266" i="1"/>
  <c r="F269" i="4"/>
  <c r="H264" i="1"/>
  <c r="H263" i="1"/>
  <c r="H262" i="1"/>
  <c r="H261" i="1"/>
  <c r="H259" i="1"/>
  <c r="H260" i="1"/>
  <c r="H253" i="1"/>
  <c r="H252" i="1"/>
  <c r="H250" i="1"/>
  <c r="D242" i="1"/>
  <c r="H242" i="1"/>
  <c r="H243" i="1"/>
  <c r="H241" i="1"/>
  <c r="H240" i="1"/>
  <c r="H238" i="1"/>
  <c r="H239" i="1"/>
  <c r="H235" i="1"/>
  <c r="H233" i="1"/>
  <c r="H230" i="1"/>
  <c r="H227" i="1"/>
  <c r="H225" i="1"/>
  <c r="H221" i="1"/>
  <c r="F225" i="4"/>
  <c r="H217" i="1"/>
  <c r="D218" i="1"/>
  <c r="H218" i="1" s="1"/>
  <c r="H216" i="1"/>
  <c r="F246" i="9"/>
  <c r="H215" i="1"/>
  <c r="H214" i="1"/>
  <c r="H212" i="1"/>
  <c r="D212" i="1"/>
  <c r="F216" i="4"/>
  <c r="H204" i="1"/>
  <c r="H207" i="1"/>
  <c r="F208" i="4"/>
  <c r="H199" i="1"/>
  <c r="H202" i="1"/>
  <c r="H182" i="1"/>
  <c r="H197" i="1"/>
  <c r="H196" i="1"/>
  <c r="H195" i="1"/>
  <c r="F244" i="9"/>
  <c r="B244" i="9" s="1"/>
  <c r="H194" i="1"/>
  <c r="H193" i="1"/>
  <c r="F242" i="9"/>
  <c r="H190" i="1"/>
  <c r="F194" i="4"/>
  <c r="H185" i="1"/>
  <c r="F240" i="9"/>
  <c r="D174" i="1"/>
  <c r="H174" i="1" s="1"/>
  <c r="H181" i="1"/>
  <c r="F178" i="4"/>
  <c r="F238" i="9"/>
  <c r="H166" i="1"/>
  <c r="F170" i="4"/>
  <c r="H161" i="1"/>
  <c r="F165" i="4"/>
  <c r="H159" i="1"/>
  <c r="H158" i="1"/>
  <c r="H156" i="1"/>
  <c r="H157" i="1"/>
  <c r="E153" i="4"/>
  <c r="H24" i="9" s="1"/>
  <c r="F160" i="4"/>
  <c r="D149" i="1"/>
  <c r="H149" i="1" s="1"/>
  <c r="D150" i="1"/>
  <c r="H150" i="1" s="1"/>
  <c r="F154" i="4"/>
  <c r="H147" i="1"/>
  <c r="H146" i="1"/>
  <c r="H145" i="1"/>
  <c r="H144" i="1"/>
  <c r="H143" i="1"/>
  <c r="H142" i="1"/>
  <c r="H141" i="1"/>
  <c r="H140" i="1"/>
  <c r="H139" i="1"/>
  <c r="H137" i="1"/>
  <c r="H138" i="1"/>
  <c r="H131" i="1"/>
  <c r="H125" i="1"/>
  <c r="H121" i="1"/>
  <c r="D122" i="1"/>
  <c r="H122" i="1" s="1"/>
  <c r="H113" i="1"/>
  <c r="F236" i="9"/>
  <c r="H112" i="1"/>
  <c r="H110" i="1"/>
  <c r="H109" i="1"/>
  <c r="H107" i="1"/>
  <c r="H106" i="1"/>
  <c r="H105" i="1"/>
  <c r="H103" i="1"/>
  <c r="H104" i="1"/>
  <c r="F107" i="4"/>
  <c r="H101" i="1"/>
  <c r="H100" i="1"/>
  <c r="H99" i="1"/>
  <c r="H98" i="1"/>
  <c r="H97" i="1"/>
  <c r="H96" i="1"/>
  <c r="H94" i="1"/>
  <c r="H95" i="1"/>
  <c r="H92" i="1"/>
  <c r="H91" i="1"/>
  <c r="F234" i="9"/>
  <c r="H90" i="1"/>
  <c r="H89" i="1"/>
  <c r="F232" i="9"/>
  <c r="D87" i="1"/>
  <c r="H87" i="1" s="1"/>
  <c r="F91" i="4"/>
  <c r="H79" i="1"/>
  <c r="H80" i="1"/>
  <c r="F83" i="4"/>
  <c r="H77" i="1"/>
  <c r="H76" i="1"/>
  <c r="H75" i="1"/>
  <c r="H73" i="1"/>
  <c r="H74" i="1"/>
  <c r="H67" i="1"/>
  <c r="H69" i="1"/>
  <c r="E49" i="4"/>
  <c r="D45" i="1" s="1"/>
  <c r="H45" i="1" s="1"/>
  <c r="H60" i="1"/>
  <c r="H57" i="1"/>
  <c r="H58" i="1"/>
  <c r="H56" i="1"/>
  <c r="H54" i="1"/>
  <c r="H55" i="1"/>
  <c r="H53" i="1"/>
  <c r="H52" i="1"/>
  <c r="H51" i="1"/>
  <c r="H49" i="1"/>
  <c r="H50" i="1"/>
  <c r="H48" i="1"/>
  <c r="H46" i="1"/>
  <c r="H47" i="1"/>
  <c r="H44" i="1"/>
  <c r="H42" i="1"/>
  <c r="H43" i="1"/>
  <c r="H39" i="1"/>
  <c r="H40" i="1"/>
  <c r="H41" i="1"/>
  <c r="H38" i="1"/>
  <c r="H37" i="1"/>
  <c r="H35" i="1"/>
  <c r="H36" i="1"/>
  <c r="H34" i="1"/>
  <c r="H32" i="1"/>
  <c r="H33" i="1"/>
  <c r="H31" i="1"/>
  <c r="H30" i="1"/>
  <c r="H29" i="1"/>
  <c r="H28" i="1"/>
  <c r="H25" i="1"/>
  <c r="H26" i="1"/>
  <c r="F29" i="4"/>
  <c r="H24" i="1"/>
  <c r="F230" i="9"/>
  <c r="B230" i="9" s="1"/>
  <c r="H19" i="1"/>
  <c r="E7" i="4"/>
  <c r="D3" i="1" s="1"/>
  <c r="F23" i="4"/>
  <c r="H3" i="1"/>
  <c r="H4" i="1"/>
  <c r="H5" i="1"/>
  <c r="F8" i="4"/>
  <c r="H802" i="1"/>
  <c r="H801" i="1"/>
  <c r="H800" i="1"/>
  <c r="H799" i="1"/>
  <c r="H737" i="1"/>
  <c r="H736" i="1"/>
  <c r="H724" i="1"/>
  <c r="H723" i="1"/>
  <c r="H705" i="1"/>
  <c r="H704" i="1"/>
  <c r="H661" i="1"/>
  <c r="H659" i="1"/>
  <c r="E27" i="9"/>
  <c r="B27" i="9" s="1"/>
  <c r="H657" i="1"/>
  <c r="C491" i="1"/>
  <c r="H491" i="1" s="1"/>
  <c r="D491" i="4"/>
  <c r="H108" i="1"/>
  <c r="F112" i="4"/>
  <c r="G3" i="1"/>
  <c r="G5" i="1"/>
  <c r="G7" i="1"/>
  <c r="G9" i="1"/>
  <c r="G11" i="1"/>
  <c r="G13" i="1"/>
  <c r="G15" i="1"/>
  <c r="G17" i="1"/>
  <c r="G19" i="1"/>
  <c r="G21" i="1"/>
  <c r="G23" i="1"/>
  <c r="G25" i="1"/>
  <c r="G27" i="1"/>
  <c r="G29" i="1"/>
  <c r="G31" i="1"/>
  <c r="G33" i="1"/>
  <c r="G35" i="1"/>
  <c r="G37" i="1"/>
  <c r="G39" i="1"/>
  <c r="G41" i="1"/>
  <c r="G43" i="1"/>
  <c r="G47" i="1"/>
  <c r="G49" i="1"/>
  <c r="G51" i="1"/>
  <c r="G53" i="1"/>
  <c r="G55" i="1"/>
  <c r="G57" i="1"/>
  <c r="G59" i="1"/>
  <c r="G61" i="1"/>
  <c r="G63" i="1"/>
  <c r="G65" i="1"/>
  <c r="G67" i="1"/>
  <c r="G69" i="1"/>
  <c r="G71" i="1"/>
  <c r="G73" i="1"/>
  <c r="G75" i="1"/>
  <c r="G77" i="1"/>
  <c r="G79" i="1"/>
  <c r="G81" i="1"/>
  <c r="G83" i="1"/>
  <c r="G85"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7" i="1"/>
  <c r="G149"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71" i="1"/>
  <c r="G273" i="1"/>
  <c r="G275" i="1"/>
  <c r="G277" i="1"/>
  <c r="G279" i="1"/>
  <c r="G281" i="1"/>
  <c r="G283" i="1"/>
  <c r="G285" i="1"/>
  <c r="G287" i="1"/>
  <c r="G289" i="1"/>
  <c r="G291" i="1"/>
  <c r="G293" i="1"/>
  <c r="G298" i="1"/>
  <c r="G300" i="1"/>
  <c r="G302" i="1"/>
  <c r="G305" i="1"/>
  <c r="G307" i="1"/>
  <c r="G309" i="1"/>
  <c r="G311" i="1"/>
  <c r="G313" i="1"/>
  <c r="G315" i="1"/>
  <c r="G317" i="1"/>
  <c r="G319" i="1"/>
  <c r="G321" i="1"/>
  <c r="G323" i="1"/>
  <c r="G325" i="1"/>
  <c r="G327" i="1"/>
  <c r="G329" i="1"/>
  <c r="G331" i="1"/>
  <c r="G333" i="1"/>
  <c r="G335" i="1"/>
  <c r="G337" i="1"/>
  <c r="G339" i="1"/>
  <c r="G341" i="1"/>
  <c r="G343" i="1"/>
  <c r="G345" i="1"/>
  <c r="G347" i="1"/>
  <c r="G349" i="1"/>
  <c r="G351" i="1"/>
  <c r="G353" i="1"/>
  <c r="G357" i="1"/>
  <c r="G359" i="1"/>
  <c r="G361" i="1"/>
  <c r="G363" i="1"/>
  <c r="G365" i="1"/>
  <c r="G367" i="1"/>
  <c r="G369" i="1"/>
  <c r="G371" i="1"/>
  <c r="G373" i="1"/>
  <c r="G375" i="1"/>
  <c r="G377" i="1"/>
  <c r="G379" i="1"/>
  <c r="G381" i="1"/>
  <c r="G383" i="1"/>
  <c r="G385" i="1"/>
  <c r="G387" i="1"/>
  <c r="G389" i="1"/>
  <c r="G391" i="1"/>
  <c r="G393" i="1"/>
  <c r="G395" i="1"/>
  <c r="G397" i="1"/>
  <c r="G399" i="1"/>
  <c r="G401" i="1"/>
  <c r="G403" i="1"/>
  <c r="G405" i="1"/>
  <c r="G407" i="1"/>
  <c r="G409" i="1"/>
  <c r="G411" i="1"/>
  <c r="G415"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7" i="1"/>
  <c r="G489" i="1"/>
  <c r="G491" i="1"/>
  <c r="G493" i="1"/>
  <c r="G495" i="1"/>
  <c r="G497" i="1"/>
  <c r="G499" i="1"/>
  <c r="G501" i="1"/>
  <c r="G503" i="1"/>
  <c r="G505" i="1"/>
  <c r="G507" i="1"/>
  <c r="G509" i="1"/>
  <c r="G511" i="1"/>
  <c r="G513" i="1"/>
  <c r="G515" i="1"/>
  <c r="G517" i="1"/>
  <c r="G519" i="1"/>
  <c r="G521" i="1"/>
  <c r="G523" i="1"/>
  <c r="G525" i="1"/>
  <c r="G527" i="1"/>
  <c r="G531" i="1"/>
  <c r="G533" i="1"/>
  <c r="G535" i="1"/>
  <c r="G537" i="1"/>
  <c r="G539" i="1"/>
  <c r="G541" i="1"/>
  <c r="G543" i="1"/>
  <c r="G545" i="1"/>
  <c r="G547" i="1"/>
  <c r="G549" i="1"/>
  <c r="G551" i="1"/>
  <c r="G553" i="1"/>
  <c r="G555" i="1"/>
  <c r="G557" i="1"/>
  <c r="G559" i="1"/>
  <c r="G561" i="1"/>
  <c r="G563" i="1"/>
  <c r="G565" i="1"/>
  <c r="G567" i="1"/>
  <c r="G569"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0" i="1"/>
  <c r="G124" i="1"/>
  <c r="G126" i="1"/>
  <c r="G128" i="1"/>
  <c r="G132" i="1"/>
  <c r="G134" i="1"/>
  <c r="G138" i="1"/>
  <c r="G140" i="1"/>
  <c r="G142" i="1"/>
  <c r="G144" i="1"/>
  <c r="G146" i="1"/>
  <c r="G152" i="1"/>
  <c r="G154" i="1"/>
  <c r="G156" i="1"/>
  <c r="G158" i="1"/>
  <c r="G162" i="1"/>
  <c r="G164" i="1"/>
  <c r="G166" i="1"/>
  <c r="G168" i="1"/>
  <c r="G170" i="1"/>
  <c r="G172" i="1"/>
  <c r="G176" i="1"/>
  <c r="G178" i="1"/>
  <c r="G180" i="1"/>
  <c r="G182" i="1"/>
  <c r="G184" i="1"/>
  <c r="G186" i="1"/>
  <c r="G188" i="1"/>
  <c r="G190" i="1"/>
  <c r="G192" i="1"/>
  <c r="G194" i="1"/>
  <c r="G196" i="1"/>
  <c r="G200" i="1"/>
  <c r="G202" i="1"/>
  <c r="G204" i="1"/>
  <c r="G206" i="1"/>
  <c r="G208" i="1"/>
  <c r="G210" i="1"/>
  <c r="G212" i="1"/>
  <c r="G214" i="1"/>
  <c r="G216" i="1"/>
  <c r="G220" i="1"/>
  <c r="G222" i="1"/>
  <c r="G224" i="1"/>
  <c r="G228" i="1"/>
  <c r="G230" i="1"/>
  <c r="G232" i="1"/>
  <c r="G234" i="1"/>
  <c r="G236" i="1"/>
  <c r="G238" i="1"/>
  <c r="G240" i="1"/>
  <c r="G242" i="1"/>
  <c r="G244" i="1"/>
  <c r="G246" i="1"/>
  <c r="G248" i="1"/>
  <c r="G250" i="1"/>
  <c r="G252" i="1"/>
  <c r="G254" i="1"/>
  <c r="G256" i="1"/>
  <c r="G260" i="1"/>
  <c r="G262" i="1"/>
  <c r="G264" i="1"/>
  <c r="G266" i="1"/>
  <c r="G268" i="1"/>
  <c r="G270" i="1"/>
  <c r="G272" i="1"/>
  <c r="G274" i="1"/>
  <c r="G276" i="1"/>
  <c r="G278" i="1"/>
  <c r="G280" i="1"/>
  <c r="G282" i="1"/>
  <c r="G284" i="1"/>
  <c r="G286" i="1"/>
  <c r="G288" i="1"/>
  <c r="G290" i="1"/>
  <c r="G292" i="1"/>
  <c r="G294" i="1"/>
  <c r="G299" i="1"/>
  <c r="G301" i="1"/>
  <c r="G306" i="1"/>
  <c r="G308" i="1"/>
  <c r="G310" i="1"/>
  <c r="G312" i="1"/>
  <c r="G314" i="1"/>
  <c r="G318" i="1"/>
  <c r="G320" i="1"/>
  <c r="G322" i="1"/>
  <c r="G324" i="1"/>
  <c r="G326" i="1"/>
  <c r="G328" i="1"/>
  <c r="G330" i="1"/>
  <c r="G332" i="1"/>
  <c r="G334" i="1"/>
  <c r="G336" i="1"/>
  <c r="G338" i="1"/>
  <c r="G340" i="1"/>
  <c r="G342" i="1"/>
  <c r="G344" i="1"/>
  <c r="G346" i="1"/>
  <c r="G348" i="1"/>
  <c r="G350" i="1"/>
  <c r="G352" i="1"/>
  <c r="G354" i="1"/>
  <c r="G358" i="1"/>
  <c r="G360" i="1"/>
  <c r="G362" i="1"/>
  <c r="G364" i="1"/>
  <c r="G366" i="1"/>
  <c r="G370" i="1"/>
  <c r="G372" i="1"/>
  <c r="G374" i="1"/>
  <c r="G376" i="1"/>
  <c r="G378" i="1"/>
  <c r="G380" i="1"/>
  <c r="G382" i="1"/>
  <c r="G384" i="1"/>
  <c r="G386" i="1"/>
  <c r="G388" i="1"/>
  <c r="G390" i="1"/>
  <c r="G392" i="1"/>
  <c r="G394" i="1"/>
  <c r="G396" i="1"/>
  <c r="G398" i="1"/>
  <c r="G400" i="1"/>
  <c r="G402" i="1"/>
  <c r="G404" i="1"/>
  <c r="G406" i="1"/>
  <c r="G408" i="1"/>
  <c r="G410" i="1"/>
  <c r="G414" i="1"/>
  <c r="G416" i="1"/>
  <c r="G422" i="1"/>
  <c r="G426" i="1"/>
  <c r="G428" i="1"/>
  <c r="G430" i="1"/>
  <c r="G432" i="1"/>
  <c r="G434" i="1"/>
  <c r="G436" i="1"/>
  <c r="G438" i="1"/>
  <c r="G440" i="1"/>
  <c r="G442" i="1"/>
  <c r="G444" i="1"/>
  <c r="G446" i="1"/>
  <c r="G448" i="1"/>
  <c r="G450" i="1"/>
  <c r="G452" i="1"/>
  <c r="G454" i="1"/>
  <c r="G456" i="1"/>
  <c r="G458"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8" i="1"/>
  <c r="G520" i="1"/>
  <c r="G522" i="1"/>
  <c r="G524" i="1"/>
  <c r="G526" i="1"/>
  <c r="G528" i="1"/>
  <c r="G532" i="1"/>
  <c r="G534" i="1"/>
  <c r="G536" i="1"/>
  <c r="G538" i="1"/>
  <c r="G540" i="1"/>
  <c r="G542" i="1"/>
  <c r="G544" i="1"/>
  <c r="G546" i="1"/>
  <c r="G548" i="1"/>
  <c r="G550" i="1"/>
  <c r="G552" i="1"/>
  <c r="G554" i="1"/>
  <c r="G556" i="1"/>
  <c r="G558" i="1"/>
  <c r="G560" i="1"/>
  <c r="G562" i="1"/>
  <c r="G564" i="1"/>
  <c r="G566" i="1"/>
  <c r="G568" i="1"/>
  <c r="H570" i="1"/>
  <c r="G570" i="1"/>
  <c r="H571" i="1"/>
  <c r="G572" i="1"/>
  <c r="G574" i="1"/>
  <c r="G576"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29" i="1"/>
  <c r="G631" i="1"/>
  <c r="G635" i="1"/>
  <c r="G646" i="1"/>
  <c r="G648" i="1"/>
  <c r="G650" i="1"/>
  <c r="G652" i="1"/>
  <c r="G654" i="1"/>
  <c r="G656" i="1"/>
  <c r="G658" i="1"/>
  <c r="G660" i="1"/>
  <c r="G662" i="1"/>
  <c r="G1199" i="1"/>
  <c r="H1199" i="1"/>
  <c r="G1201" i="1"/>
  <c r="G1203" i="1"/>
  <c r="G1205" i="1"/>
  <c r="G1207" i="1"/>
  <c r="G1209" i="1"/>
  <c r="G1211" i="1"/>
  <c r="G1213" i="1"/>
  <c r="G1215" i="1"/>
  <c r="G1217" i="1"/>
  <c r="G1219" i="1"/>
  <c r="G1221" i="1"/>
  <c r="G1223" i="1"/>
  <c r="G1225" i="1"/>
  <c r="G1227" i="1"/>
  <c r="G1229" i="1"/>
  <c r="G1231" i="1"/>
  <c r="G1233" i="1"/>
  <c r="G1401" i="1"/>
  <c r="G1528" i="1"/>
  <c r="H1528" i="1"/>
  <c r="G1530" i="1"/>
  <c r="G1532" i="1"/>
  <c r="G1534" i="1"/>
  <c r="G1536" i="1"/>
  <c r="G1539" i="1"/>
  <c r="G1541" i="1"/>
  <c r="I1541" i="1" s="1"/>
  <c r="H1541" i="1"/>
  <c r="G1542" i="1"/>
  <c r="I1542" i="1" s="1"/>
  <c r="H1542" i="1"/>
  <c r="G1543" i="1"/>
  <c r="I1543" i="1" s="1"/>
  <c r="H1543" i="1"/>
  <c r="G1544" i="1"/>
  <c r="I1544" i="1" s="1"/>
  <c r="H1544" i="1"/>
  <c r="G1545" i="1"/>
  <c r="I1545" i="1" s="1"/>
  <c r="H1545" i="1"/>
  <c r="G1546" i="1"/>
  <c r="I1546" i="1" s="1"/>
  <c r="H1546" i="1"/>
  <c r="J1547" i="1"/>
  <c r="G1556" i="1"/>
  <c r="J1564" i="1"/>
  <c r="H1564" i="1"/>
  <c r="G1564" i="1"/>
  <c r="I1564" i="1" s="1"/>
  <c r="J1565" i="1"/>
  <c r="H1565" i="1"/>
  <c r="G1565" i="1"/>
  <c r="J1566" i="1"/>
  <c r="H1566" i="1"/>
  <c r="G1566" i="1"/>
  <c r="I1566" i="1" s="1"/>
  <c r="J1567" i="1"/>
  <c r="H1567" i="1"/>
  <c r="G1567" i="1"/>
  <c r="J1568" i="1"/>
  <c r="H1568" i="1"/>
  <c r="G1568" i="1"/>
  <c r="I1568" i="1" s="1"/>
  <c r="J1569" i="1"/>
  <c r="H1569" i="1"/>
  <c r="G1569" i="1"/>
  <c r="J1570" i="1"/>
  <c r="H1570" i="1"/>
  <c r="G1570" i="1"/>
  <c r="I1570" i="1" s="1"/>
  <c r="G1571" i="1"/>
  <c r="J1573" i="1"/>
  <c r="H1573" i="1"/>
  <c r="G1573" i="1"/>
  <c r="I1573" i="1" s="1"/>
  <c r="J1574" i="1"/>
  <c r="H1574" i="1"/>
  <c r="G1574" i="1"/>
  <c r="J1575" i="1"/>
  <c r="H1575" i="1"/>
  <c r="G1575" i="1"/>
  <c r="I1575" i="1" s="1"/>
  <c r="J1576" i="1"/>
  <c r="H1576" i="1"/>
  <c r="G1576" i="1"/>
  <c r="G1577" i="1"/>
  <c r="H1584" i="1"/>
  <c r="H1586" i="1"/>
  <c r="H1588" i="1"/>
  <c r="H1590" i="1"/>
  <c r="H1592" i="1"/>
  <c r="H1594" i="1"/>
  <c r="H1596" i="1"/>
  <c r="H1598" i="1"/>
  <c r="H1600" i="1"/>
  <c r="H1602" i="1"/>
  <c r="H1604" i="1"/>
  <c r="H1606" i="1"/>
  <c r="H1608" i="1"/>
  <c r="H1610" i="1"/>
  <c r="H1612" i="1"/>
  <c r="H1614" i="1"/>
  <c r="H1616" i="1"/>
  <c r="H1618" i="1"/>
  <c r="H1620" i="1"/>
  <c r="E308" i="4"/>
  <c r="J1548" i="1"/>
  <c r="H1548" i="1"/>
  <c r="G1548" i="1"/>
  <c r="I1548" i="1" s="1"/>
  <c r="J1549" i="1"/>
  <c r="H1549" i="1"/>
  <c r="G1549" i="1"/>
  <c r="J1550" i="1"/>
  <c r="H1550" i="1"/>
  <c r="G1550" i="1"/>
  <c r="I1550" i="1" s="1"/>
  <c r="J1551" i="1"/>
  <c r="H1551" i="1"/>
  <c r="G1551" i="1"/>
  <c r="J1552" i="1"/>
  <c r="H1552" i="1"/>
  <c r="G1552" i="1"/>
  <c r="I1552" i="1" s="1"/>
  <c r="J1553" i="1"/>
  <c r="H1553" i="1"/>
  <c r="G1553" i="1"/>
  <c r="J1554" i="1"/>
  <c r="H1554" i="1"/>
  <c r="G1554" i="1"/>
  <c r="I1554" i="1" s="1"/>
  <c r="G1555" i="1"/>
  <c r="J1557" i="1"/>
  <c r="H1557" i="1"/>
  <c r="G1557" i="1"/>
  <c r="I1557" i="1" s="1"/>
  <c r="J1558" i="1"/>
  <c r="H1558" i="1"/>
  <c r="G1558" i="1"/>
  <c r="J1559" i="1"/>
  <c r="H1559" i="1"/>
  <c r="G1559" i="1"/>
  <c r="I1559" i="1" s="1"/>
  <c r="J1560" i="1"/>
  <c r="H1560" i="1"/>
  <c r="G1560" i="1"/>
  <c r="J1561" i="1"/>
  <c r="H1561" i="1"/>
  <c r="G1561" i="1"/>
  <c r="I1561" i="1" s="1"/>
  <c r="J1562" i="1"/>
  <c r="H1562" i="1"/>
  <c r="G1562" i="1"/>
  <c r="G1563" i="1"/>
  <c r="G1572" i="1"/>
  <c r="J1578" i="1"/>
  <c r="H1578" i="1"/>
  <c r="G1578" i="1"/>
  <c r="I1578" i="1" s="1"/>
  <c r="J1579" i="1"/>
  <c r="H1579" i="1"/>
  <c r="G1579" i="1"/>
  <c r="J1580" i="1"/>
  <c r="H1580" i="1"/>
  <c r="G1580" i="1"/>
  <c r="I1580" i="1" s="1"/>
  <c r="J1581" i="1"/>
  <c r="H1581" i="1"/>
  <c r="G1581" i="1"/>
  <c r="G1582" i="1"/>
  <c r="E418" i="4"/>
  <c r="D413" i="1" s="1"/>
  <c r="G1547" i="1"/>
  <c r="G1624" i="1"/>
  <c r="G1626" i="1"/>
  <c r="G1630" i="1"/>
  <c r="G1632" i="1"/>
  <c r="G1634" i="1"/>
  <c r="G1636" i="1"/>
  <c r="G1638" i="1"/>
  <c r="G1640" i="1"/>
  <c r="G1642" i="1"/>
  <c r="G1644" i="1"/>
  <c r="G1646" i="1"/>
  <c r="G1648" i="1"/>
  <c r="G1650" i="1"/>
  <c r="G1652" i="1"/>
  <c r="G1654" i="1"/>
  <c r="G1656" i="1"/>
  <c r="G1658" i="1"/>
  <c r="G1660" i="1"/>
  <c r="G1662" i="1"/>
  <c r="G1664" i="1"/>
  <c r="G1666" i="1"/>
  <c r="G1668" i="1"/>
  <c r="G1670" i="1"/>
  <c r="G1672" i="1"/>
  <c r="G1674" i="1"/>
  <c r="G1676" i="1"/>
  <c r="G1678" i="1"/>
  <c r="G1680" i="1"/>
  <c r="G1682" i="1"/>
  <c r="G1684" i="1"/>
  <c r="G1686" i="1"/>
  <c r="D82" i="4"/>
  <c r="D106" i="4"/>
  <c r="D134" i="4"/>
  <c r="D140" i="4"/>
  <c r="D164" i="4"/>
  <c r="D202" i="4"/>
  <c r="D230" i="4"/>
  <c r="D262" i="4"/>
  <c r="D309" i="4"/>
  <c r="D321" i="4"/>
  <c r="D361" i="4"/>
  <c r="D373" i="4"/>
  <c r="E647" i="4"/>
  <c r="D641" i="1" s="1"/>
  <c r="H641" i="1" s="1"/>
  <c r="D648" i="4"/>
  <c r="F427" i="4"/>
  <c r="D466" i="4"/>
  <c r="D522" i="4"/>
  <c r="D536" i="4"/>
  <c r="D584" i="4"/>
  <c r="G24" i="9"/>
  <c r="F153" i="4"/>
  <c r="F426" i="4"/>
  <c r="F607" i="4"/>
  <c r="D7" i="5"/>
  <c r="E88" i="5"/>
  <c r="D1093" i="1" s="1"/>
  <c r="H1093" i="1" s="1"/>
  <c r="E314" i="9"/>
  <c r="B314" i="9" s="1"/>
  <c r="F89" i="5"/>
  <c r="D119" i="5"/>
  <c r="D135" i="5"/>
  <c r="H315" i="9"/>
  <c r="H316" i="9"/>
  <c r="E177" i="5"/>
  <c r="D178" i="5"/>
  <c r="D274" i="5"/>
  <c r="D296" i="5"/>
  <c r="F90" i="6"/>
  <c r="F130" i="6"/>
  <c r="B345" i="9"/>
  <c r="E344" i="9"/>
  <c r="I10" i="3" s="1"/>
  <c r="D44" i="8"/>
  <c r="G316" i="9"/>
  <c r="E316" i="9" s="1"/>
  <c r="B316" i="9" s="1"/>
  <c r="G315" i="9"/>
  <c r="F150" i="5"/>
  <c r="F197" i="5"/>
  <c r="E338" i="9"/>
  <c r="B338" i="9" s="1"/>
  <c r="F203" i="5"/>
  <c r="E339" i="9"/>
  <c r="B339" i="9" s="1"/>
  <c r="F219" i="5"/>
  <c r="F5" i="6"/>
  <c r="D141" i="6"/>
  <c r="G310" i="9"/>
  <c r="H309" i="9"/>
  <c r="G309" i="9"/>
  <c r="G302" i="9"/>
  <c r="E302" i="9" s="1"/>
  <c r="B302" i="9" s="1"/>
  <c r="G300" i="9"/>
  <c r="E300" i="9" s="1"/>
  <c r="B300" i="9" s="1"/>
  <c r="H310" i="9"/>
  <c r="H308" i="9"/>
  <c r="E308" i="9" s="1"/>
  <c r="B308" i="9" s="1"/>
  <c r="G301" i="9"/>
  <c r="E301" i="9" s="1"/>
  <c r="B301"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E179" i="9" s="1"/>
  <c r="B179" i="9" s="1"/>
  <c r="G178" i="9"/>
  <c r="E178" i="9" s="1"/>
  <c r="B178" i="9" s="1"/>
  <c r="G177" i="9"/>
  <c r="E177" i="9" s="1"/>
  <c r="B177" i="9" s="1"/>
  <c r="G176" i="9"/>
  <c r="E176" i="9" s="1"/>
  <c r="B176" i="9" s="1"/>
  <c r="G175" i="9"/>
  <c r="E175" i="9" s="1"/>
  <c r="B175" i="9" s="1"/>
  <c r="G174" i="9"/>
  <c r="E174" i="9" s="1"/>
  <c r="B174"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I10" i="9"/>
  <c r="B232" i="9"/>
  <c r="B234" i="9"/>
  <c r="B236" i="9"/>
  <c r="B238" i="9"/>
  <c r="B240" i="9"/>
  <c r="B242" i="9"/>
  <c r="B246" i="9"/>
  <c r="B248" i="9"/>
  <c r="B250" i="9"/>
  <c r="B256" i="9"/>
  <c r="B260" i="9"/>
  <c r="B264" i="9"/>
  <c r="B266" i="9"/>
  <c r="B268" i="9"/>
  <c r="B270" i="9"/>
  <c r="B272" i="9"/>
  <c r="B274" i="9"/>
  <c r="B276" i="9"/>
  <c r="B278" i="9"/>
  <c r="B280" i="9"/>
  <c r="B282" i="9"/>
  <c r="B284" i="9"/>
  <c r="B286" i="9"/>
  <c r="B288" i="9"/>
  <c r="B292" i="9"/>
  <c r="G1628" i="1" l="1"/>
  <c r="D45" i="8"/>
  <c r="G342" i="9" s="1"/>
  <c r="E342" i="9" s="1"/>
  <c r="B342" i="9" s="1"/>
  <c r="H1623" i="1"/>
  <c r="G1623" i="1"/>
  <c r="H1585" i="1"/>
  <c r="G1585" i="1"/>
  <c r="B207" i="9"/>
  <c r="F228" i="9"/>
  <c r="B228" i="9" s="1"/>
  <c r="E639" i="4"/>
  <c r="D633" i="1" s="1"/>
  <c r="D424" i="1"/>
  <c r="E180" i="9"/>
  <c r="B180" i="9" s="1"/>
  <c r="E152" i="4"/>
  <c r="D148" i="1" s="1"/>
  <c r="F273" i="4"/>
  <c r="G218" i="1"/>
  <c r="G174" i="1"/>
  <c r="G150" i="1"/>
  <c r="G122" i="1"/>
  <c r="G87" i="1"/>
  <c r="G45" i="1"/>
  <c r="F49" i="4"/>
  <c r="E6" i="4"/>
  <c r="F7" i="4"/>
  <c r="F491" i="4"/>
  <c r="C485" i="1"/>
  <c r="F141" i="6"/>
  <c r="H30" i="3"/>
  <c r="C1537" i="1"/>
  <c r="G347" i="9"/>
  <c r="E347" i="9" s="1"/>
  <c r="D251" i="5"/>
  <c r="F274" i="5"/>
  <c r="C1278" i="1"/>
  <c r="E176" i="5"/>
  <c r="D1180" i="1" s="1"/>
  <c r="I23" i="3"/>
  <c r="D1181" i="1"/>
  <c r="F119" i="5"/>
  <c r="C1124" i="1"/>
  <c r="D69" i="5"/>
  <c r="D535" i="4"/>
  <c r="F536" i="4"/>
  <c r="C530" i="1"/>
  <c r="F466" i="4"/>
  <c r="C460" i="1"/>
  <c r="D360" i="4"/>
  <c r="F361" i="4"/>
  <c r="C356" i="1"/>
  <c r="D308" i="4"/>
  <c r="F309" i="4"/>
  <c r="C304" i="1"/>
  <c r="F230" i="4"/>
  <c r="C226" i="1"/>
  <c r="F164" i="4"/>
  <c r="C160" i="1"/>
  <c r="F134" i="4"/>
  <c r="C130" i="1"/>
  <c r="F82" i="4"/>
  <c r="C78" i="1"/>
  <c r="D152" i="4"/>
  <c r="H19" i="9"/>
  <c r="E19" i="9" s="1"/>
  <c r="B19" i="9" s="1"/>
  <c r="E309" i="9"/>
  <c r="B309" i="9" s="1"/>
  <c r="E310" i="9"/>
  <c r="B310" i="9" s="1"/>
  <c r="E315" i="9"/>
  <c r="B315" i="9" s="1"/>
  <c r="G343" i="9"/>
  <c r="E343" i="9" s="1"/>
  <c r="B343" i="9" s="1"/>
  <c r="I38" i="3"/>
  <c r="C1621" i="1"/>
  <c r="F296" i="5"/>
  <c r="C1300" i="1"/>
  <c r="G336" i="9"/>
  <c r="E336" i="9" s="1"/>
  <c r="B336" i="9" s="1"/>
  <c r="D177" i="5"/>
  <c r="F178" i="5"/>
  <c r="C1182" i="1"/>
  <c r="F135" i="5"/>
  <c r="C1140" i="1"/>
  <c r="D6" i="5"/>
  <c r="F7" i="5"/>
  <c r="H21" i="3"/>
  <c r="C1012" i="1"/>
  <c r="E24" i="9"/>
  <c r="E69" i="5"/>
  <c r="F584" i="4"/>
  <c r="C578" i="1"/>
  <c r="F522" i="4"/>
  <c r="C516" i="1"/>
  <c r="D430" i="4"/>
  <c r="F648" i="4"/>
  <c r="C642" i="1"/>
  <c r="F373" i="4"/>
  <c r="C368" i="1"/>
  <c r="F321" i="4"/>
  <c r="C316" i="1"/>
  <c r="F262" i="4"/>
  <c r="C258" i="1"/>
  <c r="F202" i="4"/>
  <c r="C198" i="1"/>
  <c r="F140" i="4"/>
  <c r="C136" i="1"/>
  <c r="F106" i="4"/>
  <c r="C102" i="1"/>
  <c r="D6" i="4"/>
  <c r="I1581" i="1"/>
  <c r="I1579" i="1"/>
  <c r="I1562" i="1"/>
  <c r="I1560" i="1"/>
  <c r="I1558" i="1"/>
  <c r="I1553" i="1"/>
  <c r="I1551" i="1"/>
  <c r="I1549" i="1"/>
  <c r="E417" i="4"/>
  <c r="D412" i="1" s="1"/>
  <c r="D303" i="1"/>
  <c r="I1576" i="1"/>
  <c r="I1574" i="1"/>
  <c r="I1569" i="1"/>
  <c r="I1567" i="1"/>
  <c r="I1565" i="1"/>
  <c r="G1093" i="1"/>
  <c r="G641" i="1"/>
  <c r="K1480" i="9" l="1"/>
  <c r="C1622" i="1"/>
  <c r="I39" i="3"/>
  <c r="E299" i="4"/>
  <c r="E423" i="4" s="1"/>
  <c r="D418" i="1" s="1"/>
  <c r="I17" i="3"/>
  <c r="D2" i="1"/>
  <c r="I16" i="3"/>
  <c r="E422" i="4"/>
  <c r="H485" i="1"/>
  <c r="G485" i="1"/>
  <c r="D422" i="4"/>
  <c r="F6" i="4"/>
  <c r="H16" i="3"/>
  <c r="C2" i="1"/>
  <c r="H516" i="1"/>
  <c r="G516" i="1"/>
  <c r="G578" i="1"/>
  <c r="H578" i="1"/>
  <c r="I22" i="3"/>
  <c r="D1074" i="1"/>
  <c r="E6" i="5"/>
  <c r="G1012" i="1"/>
  <c r="H1012" i="1"/>
  <c r="G1140" i="1"/>
  <c r="H1140" i="1"/>
  <c r="G1182" i="1"/>
  <c r="H1182" i="1"/>
  <c r="F177" i="5"/>
  <c r="D176" i="5"/>
  <c r="H23" i="3"/>
  <c r="C1181" i="1"/>
  <c r="H1300" i="1"/>
  <c r="G1300" i="1"/>
  <c r="H1621" i="1"/>
  <c r="G1621" i="1"/>
  <c r="H11" i="3"/>
  <c r="D299" i="4"/>
  <c r="F152" i="4"/>
  <c r="H17" i="3"/>
  <c r="C148" i="1"/>
  <c r="H78" i="1"/>
  <c r="G78" i="1"/>
  <c r="H130" i="1"/>
  <c r="G130" i="1"/>
  <c r="H160" i="1"/>
  <c r="G160" i="1"/>
  <c r="H226" i="1"/>
  <c r="G226" i="1"/>
  <c r="H304" i="1"/>
  <c r="G304" i="1"/>
  <c r="F308" i="4"/>
  <c r="D417" i="4"/>
  <c r="C303" i="1"/>
  <c r="H460" i="1"/>
  <c r="G460" i="1"/>
  <c r="H530" i="1"/>
  <c r="G530" i="1"/>
  <c r="D640" i="4"/>
  <c r="F535" i="4"/>
  <c r="C529" i="1"/>
  <c r="G1124" i="1"/>
  <c r="H1124" i="1"/>
  <c r="E341" i="9"/>
  <c r="B347" i="9"/>
  <c r="E346" i="9"/>
  <c r="H102" i="1"/>
  <c r="G102" i="1"/>
  <c r="H136" i="1"/>
  <c r="G136" i="1"/>
  <c r="H198" i="1"/>
  <c r="G198" i="1"/>
  <c r="H258" i="1"/>
  <c r="G258" i="1"/>
  <c r="H316" i="1"/>
  <c r="G316" i="1"/>
  <c r="H368" i="1"/>
  <c r="G368" i="1"/>
  <c r="G642" i="1"/>
  <c r="H642" i="1"/>
  <c r="D639" i="4"/>
  <c r="F430" i="4"/>
  <c r="C424" i="1"/>
  <c r="B24" i="9"/>
  <c r="G306" i="9"/>
  <c r="E306" i="9" s="1"/>
  <c r="B306" i="9" s="1"/>
  <c r="G299" i="9"/>
  <c r="F6" i="5"/>
  <c r="C1011" i="1"/>
  <c r="E643" i="4"/>
  <c r="H356" i="1"/>
  <c r="G356" i="1"/>
  <c r="D418" i="4"/>
  <c r="F360" i="4"/>
  <c r="C355" i="1"/>
  <c r="F69" i="5"/>
  <c r="H22" i="3"/>
  <c r="C1074" i="1"/>
  <c r="H1278" i="1"/>
  <c r="G1278" i="1"/>
  <c r="F251" i="5"/>
  <c r="H24" i="3"/>
  <c r="C1255" i="1"/>
  <c r="G1537" i="1"/>
  <c r="H1537" i="1"/>
  <c r="H9" i="3"/>
  <c r="H1622" i="1" l="1"/>
  <c r="G1622" i="1"/>
  <c r="H20" i="9"/>
  <c r="E300" i="4"/>
  <c r="D296" i="1" s="1"/>
  <c r="E644" i="4"/>
  <c r="D638" i="1" s="1"/>
  <c r="D295" i="1"/>
  <c r="E424" i="4"/>
  <c r="D419" i="1" s="1"/>
  <c r="E301" i="4"/>
  <c r="D297" i="1" s="1"/>
  <c r="E425" i="4"/>
  <c r="D420" i="1" s="1"/>
  <c r="D417" i="1"/>
  <c r="H1255" i="1"/>
  <c r="G1255" i="1"/>
  <c r="H355" i="1"/>
  <c r="G355" i="1"/>
  <c r="F418" i="4"/>
  <c r="C413" i="1"/>
  <c r="E646" i="4"/>
  <c r="G1011" i="1"/>
  <c r="H424" i="1"/>
  <c r="G424" i="1"/>
  <c r="F639" i="4"/>
  <c r="C633" i="1"/>
  <c r="H529" i="1"/>
  <c r="G529" i="1"/>
  <c r="F640" i="4"/>
  <c r="C634" i="1"/>
  <c r="F417" i="4"/>
  <c r="C412" i="1"/>
  <c r="H148" i="1"/>
  <c r="G148" i="1"/>
  <c r="N3" i="9"/>
  <c r="I11" i="3"/>
  <c r="H2" i="1"/>
  <c r="G2" i="1"/>
  <c r="D643" i="4"/>
  <c r="F422" i="4"/>
  <c r="C417" i="1"/>
  <c r="K3" i="9"/>
  <c r="I9" i="3"/>
  <c r="G1074" i="1"/>
  <c r="H1074" i="1"/>
  <c r="D637" i="1"/>
  <c r="H303" i="1"/>
  <c r="G303" i="1"/>
  <c r="D301" i="4"/>
  <c r="F299" i="4"/>
  <c r="D423" i="4"/>
  <c r="C295" i="1"/>
  <c r="G1181" i="1"/>
  <c r="H1181" i="1"/>
  <c r="F176" i="5"/>
  <c r="C1180" i="1"/>
  <c r="H299" i="9"/>
  <c r="E299" i="9" s="1"/>
  <c r="D1011" i="1"/>
  <c r="H8" i="3" s="1"/>
  <c r="D300" i="4"/>
  <c r="E645" i="4" l="1"/>
  <c r="D639" i="1" s="1"/>
  <c r="M3" i="9"/>
  <c r="B299" i="9"/>
  <c r="F300" i="4"/>
  <c r="C296" i="1"/>
  <c r="D644" i="4"/>
  <c r="D645" i="4" s="1"/>
  <c r="D425" i="4"/>
  <c r="F423" i="4"/>
  <c r="C418" i="1"/>
  <c r="G20" i="9"/>
  <c r="E20" i="9" s="1"/>
  <c r="B20" i="9" s="1"/>
  <c r="F301" i="4"/>
  <c r="C297" i="1"/>
  <c r="F643" i="4"/>
  <c r="C637" i="1"/>
  <c r="H412" i="1"/>
  <c r="G412" i="1"/>
  <c r="G634" i="1"/>
  <c r="H634" i="1"/>
  <c r="G633" i="1"/>
  <c r="H633" i="1"/>
  <c r="H413" i="1"/>
  <c r="G413" i="1"/>
  <c r="G1180" i="1"/>
  <c r="H1180" i="1"/>
  <c r="H295" i="1"/>
  <c r="G295" i="1"/>
  <c r="H417" i="1"/>
  <c r="G417" i="1"/>
  <c r="D424" i="4"/>
  <c r="H1011" i="1"/>
  <c r="E650" i="4"/>
  <c r="D640" i="1"/>
  <c r="E649" i="4" l="1"/>
  <c r="I18" i="3" s="1"/>
  <c r="F424" i="4"/>
  <c r="C419" i="1"/>
  <c r="G637" i="1"/>
  <c r="H637" i="1"/>
  <c r="F645" i="4"/>
  <c r="C639" i="1"/>
  <c r="H418" i="1"/>
  <c r="G418" i="1"/>
  <c r="F425" i="4"/>
  <c r="C420" i="1"/>
  <c r="H296" i="1"/>
  <c r="G296" i="1"/>
  <c r="I19" i="3"/>
  <c r="D644" i="1"/>
  <c r="H297" i="1"/>
  <c r="G297" i="1"/>
  <c r="D646" i="4"/>
  <c r="F644" i="4"/>
  <c r="C638" i="1"/>
  <c r="G334" i="9"/>
  <c r="H334" i="9"/>
  <c r="D643" i="1" l="1"/>
  <c r="G638" i="1"/>
  <c r="H638" i="1"/>
  <c r="D650" i="4"/>
  <c r="F646" i="4"/>
  <c r="C640" i="1"/>
  <c r="H419" i="1"/>
  <c r="G419" i="1"/>
  <c r="E334" i="9"/>
  <c r="H420" i="1"/>
  <c r="G420" i="1"/>
  <c r="G639" i="1"/>
  <c r="H639" i="1"/>
  <c r="D649" i="4"/>
  <c r="G297" i="9" s="1"/>
  <c r="E297" i="9" s="1"/>
  <c r="B297" i="9" s="1"/>
  <c r="F649" i="4" l="1"/>
  <c r="H18" i="3"/>
  <c r="C643" i="1"/>
  <c r="B334" i="9"/>
  <c r="E298" i="9"/>
  <c r="I8" i="3" s="1"/>
  <c r="G640" i="1"/>
  <c r="H640" i="1"/>
  <c r="F650" i="4"/>
  <c r="H19" i="3"/>
  <c r="C644" i="1"/>
  <c r="G644" i="1" l="1"/>
  <c r="H644" i="1"/>
  <c r="G643" i="1"/>
  <c r="H643" i="1"/>
  <c r="H7" i="3"/>
  <c r="J3" i="9" l="1"/>
  <c r="H295" i="9" l="1"/>
  <c r="L293" i="9"/>
  <c r="F293" i="9" s="1"/>
  <c r="G295" i="9"/>
  <c r="E295" i="9" s="1"/>
  <c r="G18" i="9"/>
  <c r="H18" i="9"/>
  <c r="K5" i="9"/>
  <c r="I7" i="9"/>
  <c r="J8" i="9"/>
  <c r="K9" i="9"/>
  <c r="I11" i="9"/>
  <c r="J12" i="9"/>
  <c r="G15" i="9"/>
  <c r="H16" i="9"/>
  <c r="H17" i="9"/>
  <c r="G22" i="9"/>
  <c r="I6" i="9"/>
  <c r="J7" i="9"/>
  <c r="K8" i="9"/>
  <c r="J11" i="9"/>
  <c r="K12" i="9"/>
  <c r="H15" i="9"/>
  <c r="G16" i="9"/>
  <c r="G17" i="9"/>
  <c r="H21" i="9"/>
  <c r="H22" i="9"/>
  <c r="K13" i="9"/>
  <c r="I5" i="9"/>
  <c r="J6" i="9"/>
  <c r="K7" i="9"/>
  <c r="I9" i="9"/>
  <c r="J10" i="9"/>
  <c r="K11" i="9"/>
  <c r="I13" i="9"/>
  <c r="L15" i="9"/>
  <c r="M16" i="9"/>
  <c r="J17" i="9"/>
  <c r="G21" i="9"/>
  <c r="J5" i="9"/>
  <c r="K6" i="9"/>
  <c r="I8" i="9"/>
  <c r="J9" i="9"/>
  <c r="K10" i="9"/>
  <c r="I12" i="9"/>
  <c r="J13" i="9"/>
  <c r="M15" i="9"/>
  <c r="L16" i="9"/>
  <c r="I17" i="9"/>
  <c r="E8" i="9" l="1"/>
  <c r="B8" i="9" s="1"/>
  <c r="F16" i="9"/>
  <c r="F15" i="9"/>
  <c r="E9" i="9"/>
  <c r="B9" i="9" s="1"/>
  <c r="E16" i="9"/>
  <c r="E15" i="9"/>
  <c r="E18" i="9"/>
  <c r="B18" i="9" s="1"/>
  <c r="E6" i="9"/>
  <c r="B6" i="9" s="1"/>
  <c r="E11" i="9"/>
  <c r="B11" i="9" s="1"/>
  <c r="B293" i="9"/>
  <c r="F23" i="9"/>
  <c r="E12" i="9"/>
  <c r="B12" i="9" s="1"/>
  <c r="E21" i="9"/>
  <c r="B21" i="9" s="1"/>
  <c r="E13" i="9"/>
  <c r="B13" i="9" s="1"/>
  <c r="E10" i="9"/>
  <c r="B10" i="9" s="1"/>
  <c r="E5" i="9"/>
  <c r="E17" i="9"/>
  <c r="B17" i="9" s="1"/>
  <c r="E22" i="9"/>
  <c r="B22" i="9" s="1"/>
  <c r="E7" i="9"/>
  <c r="B7" i="9" s="1"/>
  <c r="B295" i="9"/>
  <c r="E23" i="9"/>
  <c r="I7" i="3" s="1"/>
  <c r="F14" i="9" l="1"/>
  <c r="F3" i="9" s="1"/>
  <c r="B15" i="9"/>
  <c r="B16" i="9"/>
  <c r="B5" i="9"/>
  <c r="E4"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<sst xmlns="http://schemas.openxmlformats.org/spreadsheetml/2006/main" count="4719" uniqueCount="3651">
  <si>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</si>
  <si>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</si>
  <si>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</si>
  <si>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</si>
  <si>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</si>
  <si>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</si>
  <si>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</si>
  <si>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</si>
  <si>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</si>
  <si>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</si>
  <si>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</si>
  <si>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</si>
  <si>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</si>
  <si>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</si>
  <si>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</si>
  <si>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</si>
  <si>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</si>
  <si>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</si>
  <si>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</si>
  <si>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</si>
  <si>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</si>
  <si>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</si>
  <si>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</si>
  <si>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</si>
  <si>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</si>
  <si>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</si>
  <si>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</si>
  <si>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</si>
  <si>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</si>
  <si>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</si>
  <si>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</si>
  <si>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DUBRAVICA</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</si>
  <si>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</si>
  <si>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</si>
  <si>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</si>
  <si>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</si>
  <si>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</si>
  <si>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</si>
  <si>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</si>
  <si>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</si>
  <si>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</si>
  <si>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</si>
  <si>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</si>
  <si>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</si>
  <si>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</si>
  <si>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</si>
  <si>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</si>
  <si>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</si>
  <si>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</si>
  <si>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</si>
  <si>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</si>
  <si>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</si>
  <si>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</si>
  <si>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</si>
  <si>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</si>
  <si>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</si>
  <si>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27054 - OPĆINA DUBRAVICA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</si>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</sst>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401875.94000000006</v>
      </c>
      <c r="D2" s="6">
        <f>'PR-RAS'!E6</f>
        <v>706833.77</v>
      </c>
      <c r="E2" s="6">
        <v>0</v>
      </c>
      <c r="F2" s="6">
        <v>0</v>
      </c>
      <c r="G2" s="7">
        <f t="shared" ref="G2:G274" si="0">(B2/1000)*(C2*1+D2*2)</f>
        <v>1815.54348</v>
      </c>
      <c r="H2" s="7">
        <f t="shared" ref="H2:H274" si="1">ABS(C2-ROUND(C2,0))+ABS(D2-ROUND(D2,0))</f>
        <v>0.28999999992083758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255559.63</v>
      </c>
      <c r="D3" s="1">
        <f>'PR-RAS'!E7</f>
        <v>388626.17000000004</v>
      </c>
      <c r="E3" s="1">
        <v>0</v>
      </c>
      <c r="F3" s="1">
        <v>0</v>
      </c>
      <c r="G3" s="2">
        <f t="shared" si="0"/>
        <v>2065.6239400000004</v>
      </c>
      <c r="H3" s="2">
        <f t="shared" si="1"/>
        <v>0.5400000000372529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241966.93</v>
      </c>
      <c r="D4" s="1">
        <f>'PR-RAS'!E8</f>
        <v>374443.78</v>
      </c>
      <c r="E4" s="1">
        <v>0</v>
      </c>
      <c r="F4" s="1">
        <v>0</v>
      </c>
      <c r="G4" s="2">
        <f t="shared" si="0"/>
        <v>2972.5634700000001</v>
      </c>
      <c r="H4" s="2">
        <f t="shared" si="1"/>
        <v>0.28999999997904524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274393.14</v>
      </c>
      <c r="D5" s="1">
        <f>'PR-RAS'!E9</f>
        <v>356824.21</v>
      </c>
      <c r="E5" s="1">
        <v>0</v>
      </c>
      <c r="F5" s="1">
        <v>0</v>
      </c>
      <c r="G5" s="2">
        <f t="shared" si="0"/>
        <v>3952.1662400000005</v>
      </c>
      <c r="H5" s="2">
        <f t="shared" si="1"/>
        <v>0.3500000000349246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22716.19</v>
      </c>
      <c r="D6" s="1">
        <f>'PR-RAS'!E10</f>
        <v>6812.68</v>
      </c>
      <c r="E6" s="1">
        <v>0</v>
      </c>
      <c r="F6" s="1">
        <v>0</v>
      </c>
      <c r="G6" s="2">
        <f t="shared" si="0"/>
        <v>181.70775</v>
      </c>
      <c r="H6" s="2">
        <f t="shared" si="1"/>
        <v>0.50999999999839929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12523.41</v>
      </c>
      <c r="D7" s="1">
        <f>'PR-RAS'!E11</f>
        <v>5812.03</v>
      </c>
      <c r="E7" s="1">
        <v>0</v>
      </c>
      <c r="F7" s="1">
        <v>0</v>
      </c>
      <c r="G7" s="2">
        <f t="shared" si="0"/>
        <v>144.88482000000002</v>
      </c>
      <c r="H7" s="2">
        <f t="shared" si="1"/>
        <v>0.43999999999959982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9062.93</v>
      </c>
      <c r="D8" s="1">
        <f>'PR-RAS'!E12</f>
        <v>3599.95</v>
      </c>
      <c r="E8" s="1">
        <v>0</v>
      </c>
      <c r="F8" s="1">
        <v>0</v>
      </c>
      <c r="G8" s="2">
        <f t="shared" si="0"/>
        <v>113.83981</v>
      </c>
      <c r="H8" s="2">
        <f t="shared" si="1"/>
        <v>0.11999999999989086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1394.91</v>
      </c>
      <c r="E9" s="1">
        <v>0</v>
      </c>
      <c r="F9" s="1">
        <v>0</v>
      </c>
      <c r="G9" s="2">
        <f t="shared" si="0"/>
        <v>22.318560000000002</v>
      </c>
      <c r="H9" s="2">
        <f t="shared" si="1"/>
        <v>8.9999999999918145E-2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76728.740000000005</v>
      </c>
      <c r="D11" s="1">
        <f>'PR-RAS'!E15</f>
        <v>0</v>
      </c>
      <c r="E11" s="1">
        <v>0</v>
      </c>
      <c r="F11" s="1">
        <v>0</v>
      </c>
      <c r="G11" s="2">
        <f t="shared" si="0"/>
        <v>767.28740000000005</v>
      </c>
      <c r="H11" s="2">
        <f t="shared" si="1"/>
        <v>0.25999999999476131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11319.53</v>
      </c>
      <c r="D19" s="1">
        <f>'PR-RAS'!E23</f>
        <v>11872.11</v>
      </c>
      <c r="E19" s="1">
        <v>0</v>
      </c>
      <c r="F19" s="1">
        <v>0</v>
      </c>
      <c r="G19" s="2">
        <f t="shared" si="0"/>
        <v>631.14749999999992</v>
      </c>
      <c r="H19" s="2">
        <f t="shared" si="1"/>
        <v>0.57999999999992724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1972.84</v>
      </c>
      <c r="D20" s="1">
        <f>'PR-RAS'!E24</f>
        <v>727.29</v>
      </c>
      <c r="E20" s="1">
        <v>0</v>
      </c>
      <c r="F20" s="1">
        <v>0</v>
      </c>
      <c r="G20" s="2">
        <f t="shared" si="0"/>
        <v>65.120980000000003</v>
      </c>
      <c r="H20" s="2">
        <f t="shared" si="1"/>
        <v>0.45000000000004547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9346.69</v>
      </c>
      <c r="D23" s="1">
        <f>'PR-RAS'!E27</f>
        <v>11144.82</v>
      </c>
      <c r="E23" s="1">
        <v>0</v>
      </c>
      <c r="F23" s="1">
        <v>0</v>
      </c>
      <c r="G23" s="2">
        <f t="shared" si="0"/>
        <v>695.99926000000005</v>
      </c>
      <c r="H23" s="2">
        <f t="shared" si="1"/>
        <v>0.48999999999978172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2273.17</v>
      </c>
      <c r="D25" s="1">
        <f>'PR-RAS'!E29</f>
        <v>2310.2800000000002</v>
      </c>
      <c r="E25" s="1">
        <v>0</v>
      </c>
      <c r="F25" s="1">
        <v>0</v>
      </c>
      <c r="G25" s="2">
        <f t="shared" si="0"/>
        <v>165.44952000000001</v>
      </c>
      <c r="H25" s="2">
        <f t="shared" si="1"/>
        <v>0.45000000000027285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2273.17</v>
      </c>
      <c r="D27" s="1">
        <f>'PR-RAS'!E31</f>
        <v>2310.2800000000002</v>
      </c>
      <c r="E27" s="1">
        <v>0</v>
      </c>
      <c r="F27" s="1">
        <v>0</v>
      </c>
      <c r="G27" s="2">
        <f t="shared" si="0"/>
        <v>179.23698000000002</v>
      </c>
      <c r="H27" s="2">
        <f t="shared" si="1"/>
        <v>0.45000000000027285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96546.91</v>
      </c>
      <c r="D45" s="1">
        <f>'PR-RAS'!E49</f>
        <v>276828.61</v>
      </c>
      <c r="E45" s="1">
        <v>0</v>
      </c>
      <c r="F45" s="1">
        <v>0</v>
      </c>
      <c r="G45" s="2">
        <f t="shared" si="0"/>
        <v>28608.98172</v>
      </c>
      <c r="H45" s="2">
        <f t="shared" si="1"/>
        <v>0.48000000001047738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66622.16</v>
      </c>
      <c r="D54" s="1">
        <f>'PR-RAS'!E58</f>
        <v>276828.61</v>
      </c>
      <c r="E54" s="1">
        <v>0</v>
      </c>
      <c r="F54" s="1">
        <v>0</v>
      </c>
      <c r="G54" s="2">
        <f t="shared" si="0"/>
        <v>32874.807139999997</v>
      </c>
      <c r="H54" s="2">
        <f t="shared" si="1"/>
        <v>0.5500000000174623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66622.16</v>
      </c>
      <c r="D55" s="1">
        <f>'PR-RAS'!E59</f>
        <v>242280.14</v>
      </c>
      <c r="E55" s="1">
        <v>0</v>
      </c>
      <c r="F55" s="1">
        <v>0</v>
      </c>
      <c r="G55" s="2">
        <f t="shared" si="0"/>
        <v>29763.851760000001</v>
      </c>
      <c r="H55" s="2">
        <f t="shared" si="1"/>
        <v>0.3000000000174623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34548.47</v>
      </c>
      <c r="E56" s="1">
        <v>0</v>
      </c>
      <c r="F56" s="1">
        <v>0</v>
      </c>
      <c r="G56" s="2">
        <f t="shared" si="0"/>
        <v>3800.3317000000002</v>
      </c>
      <c r="H56" s="2">
        <f t="shared" si="1"/>
        <v>0.47000000000116415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29924.75</v>
      </c>
      <c r="D70" s="1">
        <f>'PR-RAS'!E74</f>
        <v>0</v>
      </c>
      <c r="E70" s="1">
        <v>0</v>
      </c>
      <c r="F70" s="1">
        <v>0</v>
      </c>
      <c r="G70" s="2">
        <f t="shared" si="0"/>
        <v>2064.8077500000004</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29924.75</v>
      </c>
      <c r="D72" s="1">
        <f>'PR-RAS'!E76</f>
        <v>0</v>
      </c>
      <c r="E72" s="1">
        <v>0</v>
      </c>
      <c r="F72" s="1">
        <v>0</v>
      </c>
      <c r="G72" s="2">
        <f t="shared" si="0"/>
        <v>2124.6572499999997</v>
      </c>
      <c r="H72" s="2">
        <f t="shared" si="1"/>
        <v>0.25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2396.0300000000002</v>
      </c>
      <c r="D78" s="1">
        <f>'PR-RAS'!E82</f>
        <v>8416.36</v>
      </c>
      <c r="E78" s="1">
        <v>0</v>
      </c>
      <c r="F78" s="1">
        <v>0</v>
      </c>
      <c r="G78" s="2">
        <f t="shared" si="0"/>
        <v>1480.61375</v>
      </c>
      <c r="H78" s="2">
        <f t="shared" si="1"/>
        <v>0.39000000000078217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1.82</v>
      </c>
      <c r="D79" s="1">
        <f>'PR-RAS'!E83</f>
        <v>1105.4199999999998</v>
      </c>
      <c r="E79" s="1">
        <v>0</v>
      </c>
      <c r="F79" s="1">
        <v>0</v>
      </c>
      <c r="G79" s="2">
        <f t="shared" si="0"/>
        <v>172.58748</v>
      </c>
      <c r="H79" s="2">
        <f t="shared" si="1"/>
        <v>0.59999999999984532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1.82</v>
      </c>
      <c r="D81" s="1">
        <f>'PR-RAS'!E85</f>
        <v>0.84</v>
      </c>
      <c r="E81" s="1">
        <v>0</v>
      </c>
      <c r="F81" s="1">
        <v>0</v>
      </c>
      <c r="G81" s="2">
        <f t="shared" si="0"/>
        <v>0.28000000000000003</v>
      </c>
      <c r="H81" s="2">
        <f t="shared" si="1"/>
        <v>0.33999999999999997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1104.58</v>
      </c>
      <c r="E82" s="1">
        <v>0</v>
      </c>
      <c r="F82" s="1">
        <v>0</v>
      </c>
      <c r="G82" s="2">
        <f t="shared" si="0"/>
        <v>178.94195999999999</v>
      </c>
      <c r="H82" s="2">
        <f t="shared" si="1"/>
        <v>0.42000000000007276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2394.21</v>
      </c>
      <c r="D87" s="1">
        <f>'PR-RAS'!E91</f>
        <v>7310.9400000000005</v>
      </c>
      <c r="E87" s="1">
        <v>0</v>
      </c>
      <c r="F87" s="1">
        <v>0</v>
      </c>
      <c r="G87" s="2">
        <f t="shared" si="0"/>
        <v>1463.38374</v>
      </c>
      <c r="H87" s="2">
        <f t="shared" si="1"/>
        <v>0.26999999999952706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205</v>
      </c>
      <c r="D88" s="1">
        <f>'PR-RAS'!E92</f>
        <v>205</v>
      </c>
      <c r="E88" s="1">
        <v>0</v>
      </c>
      <c r="F88" s="1">
        <v>0</v>
      </c>
      <c r="G88" s="2">
        <f t="shared" si="0"/>
        <v>53.504999999999995</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2152.0300000000002</v>
      </c>
      <c r="D89" s="1">
        <f>'PR-RAS'!E93</f>
        <v>6412.5</v>
      </c>
      <c r="E89" s="1">
        <v>0</v>
      </c>
      <c r="F89" s="1">
        <v>0</v>
      </c>
      <c r="G89" s="2">
        <f t="shared" si="0"/>
        <v>1317.97864</v>
      </c>
      <c r="H89" s="2">
        <f t="shared" si="1"/>
        <v>0.53000000000020009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393.92</v>
      </c>
      <c r="E91" s="1">
        <v>0</v>
      </c>
      <c r="F91" s="1">
        <v>0</v>
      </c>
      <c r="G91" s="2">
        <f t="shared" si="0"/>
        <v>70.905600000000007</v>
      </c>
      <c r="H91" s="2">
        <f t="shared" si="1"/>
        <v>7.9999999999984084E-2</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37.18</v>
      </c>
      <c r="D93" s="1">
        <f>'PR-RAS'!E97</f>
        <v>299.52</v>
      </c>
      <c r="E93" s="1">
        <v>0</v>
      </c>
      <c r="F93" s="1">
        <v>0</v>
      </c>
      <c r="G93" s="2">
        <f t="shared" si="0"/>
        <v>58.532239999999994</v>
      </c>
      <c r="H93" s="2">
        <f t="shared" si="1"/>
        <v>0.66000000000001791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47373.369999999995</v>
      </c>
      <c r="D102" s="1">
        <f>'PR-RAS'!E106</f>
        <v>31174.550000000003</v>
      </c>
      <c r="E102" s="1">
        <v>0</v>
      </c>
      <c r="F102" s="1">
        <v>0</v>
      </c>
      <c r="G102" s="2">
        <f t="shared" si="0"/>
        <v>11081.96947</v>
      </c>
      <c r="H102" s="2">
        <f t="shared" si="1"/>
        <v>0.819999999992433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395.37</v>
      </c>
      <c r="D103" s="1">
        <f>'PR-RAS'!E107</f>
        <v>0</v>
      </c>
      <c r="E103" s="1">
        <v>0</v>
      </c>
      <c r="F103" s="1">
        <v>0</v>
      </c>
      <c r="G103" s="2">
        <f t="shared" si="0"/>
        <v>40.327739999999999</v>
      </c>
      <c r="H103" s="2">
        <f t="shared" si="1"/>
        <v>0.37000000000000455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395.37</v>
      </c>
      <c r="D107" s="1">
        <f>'PR-RAS'!E111</f>
        <v>0</v>
      </c>
      <c r="E107" s="1">
        <v>0</v>
      </c>
      <c r="F107" s="1">
        <v>0</v>
      </c>
      <c r="G107" s="2">
        <f t="shared" si="0"/>
        <v>41.909219999999998</v>
      </c>
      <c r="H107" s="2">
        <f t="shared" si="1"/>
        <v>0.37000000000000455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24145.05</v>
      </c>
      <c r="D108" s="1">
        <f>'PR-RAS'!E112</f>
        <v>11256.53</v>
      </c>
      <c r="E108" s="1">
        <v>0</v>
      </c>
      <c r="F108" s="1">
        <v>0</v>
      </c>
      <c r="G108" s="2">
        <f t="shared" si="0"/>
        <v>4992.41777</v>
      </c>
      <c r="H108" s="2">
        <f t="shared" si="1"/>
        <v>0.51999999999861757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24145.05</v>
      </c>
      <c r="D113" s="1">
        <f>'PR-RAS'!E117</f>
        <v>11256.53</v>
      </c>
      <c r="E113" s="1">
        <v>0</v>
      </c>
      <c r="F113" s="1">
        <v>0</v>
      </c>
      <c r="G113" s="2">
        <f t="shared" si="0"/>
        <v>5225.7083199999997</v>
      </c>
      <c r="H113" s="2">
        <f t="shared" si="1"/>
        <v>0.51999999999861757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22832.95</v>
      </c>
      <c r="D116" s="1">
        <f>'PR-RAS'!E120</f>
        <v>19918.02</v>
      </c>
      <c r="E116" s="1">
        <v>0</v>
      </c>
      <c r="F116" s="1">
        <v>0</v>
      </c>
      <c r="G116" s="2">
        <f t="shared" si="0"/>
        <v>7206.9338500000013</v>
      </c>
      <c r="H116" s="2">
        <f t="shared" si="1"/>
        <v>6.9999999999708962E-2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1223.3</v>
      </c>
      <c r="D117" s="1">
        <f>'PR-RAS'!E121</f>
        <v>2613.36</v>
      </c>
      <c r="E117" s="1">
        <v>0</v>
      </c>
      <c r="F117" s="1">
        <v>0</v>
      </c>
      <c r="G117" s="2">
        <f t="shared" si="0"/>
        <v>748.2023200000001</v>
      </c>
      <c r="H117" s="2">
        <f t="shared" si="1"/>
        <v>0.66000000000008185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21609.65</v>
      </c>
      <c r="D118" s="1">
        <f>'PR-RAS'!E122</f>
        <v>17304.66</v>
      </c>
      <c r="E118" s="1">
        <v>0</v>
      </c>
      <c r="F118" s="1">
        <v>0</v>
      </c>
      <c r="G118" s="2">
        <f t="shared" si="0"/>
        <v>6577.619490000001</v>
      </c>
      <c r="H118" s="2">
        <f t="shared" si="1"/>
        <v>0.68999999999869033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1788.08</v>
      </c>
      <c r="E121" s="1">
        <v>0</v>
      </c>
      <c r="F121" s="1">
        <v>0</v>
      </c>
      <c r="G121" s="2">
        <f t="shared" si="0"/>
        <v>429.13919999999996</v>
      </c>
      <c r="H121" s="2">
        <f t="shared" si="1"/>
        <v>7.999999999992724E-2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1788.08</v>
      </c>
      <c r="E122" s="1">
        <v>0</v>
      </c>
      <c r="F122" s="1">
        <v>0</v>
      </c>
      <c r="G122" s="2">
        <f t="shared" si="0"/>
        <v>432.71535999999998</v>
      </c>
      <c r="H122" s="2">
        <f t="shared" si="1"/>
        <v>7.999999999992724E-2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1788.08</v>
      </c>
      <c r="E124" s="1">
        <v>0</v>
      </c>
      <c r="F124" s="1">
        <v>0</v>
      </c>
      <c r="G124" s="2">
        <f t="shared" si="0"/>
        <v>439.86767999999995</v>
      </c>
      <c r="H124" s="2">
        <f t="shared" si="1"/>
        <v>7.999999999992724E-2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305053.32</v>
      </c>
      <c r="D148" s="1">
        <f>'PR-RAS'!E152</f>
        <v>534489.1</v>
      </c>
      <c r="E148" s="1">
        <v>0</v>
      </c>
      <c r="F148" s="1">
        <v>0</v>
      </c>
      <c r="G148" s="2">
        <f t="shared" si="0"/>
        <v>201982.63344000001</v>
      </c>
      <c r="H148" s="2">
        <f t="shared" si="1"/>
        <v>0.41999999998370185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35331.42</v>
      </c>
      <c r="D149" s="1">
        <f>'PR-RAS'!E153</f>
        <v>79768.11</v>
      </c>
      <c r="E149" s="1">
        <v>0</v>
      </c>
      <c r="F149" s="1">
        <v>0</v>
      </c>
      <c r="G149" s="2">
        <f t="shared" si="0"/>
        <v>28840.41072</v>
      </c>
      <c r="H149" s="2">
        <f t="shared" si="1"/>
        <v>0.52999999999883585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23276.03</v>
      </c>
      <c r="D150" s="1">
        <f>'PR-RAS'!E154</f>
        <v>64676.160000000003</v>
      </c>
      <c r="E150" s="1">
        <v>0</v>
      </c>
      <c r="F150" s="1">
        <v>0</v>
      </c>
      <c r="G150" s="2">
        <f t="shared" si="0"/>
        <v>22741.62415</v>
      </c>
      <c r="H150" s="2">
        <f t="shared" si="1"/>
        <v>0.19000000000232831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23276.03</v>
      </c>
      <c r="D151" s="1">
        <f>'PR-RAS'!E155</f>
        <v>64676.160000000003</v>
      </c>
      <c r="E151" s="1">
        <v>0</v>
      </c>
      <c r="F151" s="1">
        <v>0</v>
      </c>
      <c r="G151" s="2">
        <f t="shared" si="0"/>
        <v>22894.252499999999</v>
      </c>
      <c r="H151" s="2">
        <f t="shared" si="1"/>
        <v>0.19000000000232831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1368.23</v>
      </c>
      <c r="D155" s="1">
        <f>'PR-RAS'!E159</f>
        <v>4420</v>
      </c>
      <c r="E155" s="1">
        <v>0</v>
      </c>
      <c r="F155" s="1">
        <v>0</v>
      </c>
      <c r="G155" s="2">
        <f t="shared" si="0"/>
        <v>1572.0674199999999</v>
      </c>
      <c r="H155" s="2">
        <f t="shared" si="1"/>
        <v>0.23000000000001819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10687.16</v>
      </c>
      <c r="D156" s="1">
        <f>'PR-RAS'!E160</f>
        <v>10671.95</v>
      </c>
      <c r="E156" s="1">
        <v>0</v>
      </c>
      <c r="F156" s="1">
        <v>0</v>
      </c>
      <c r="G156" s="2">
        <f t="shared" si="0"/>
        <v>4964.8143</v>
      </c>
      <c r="H156" s="2">
        <f t="shared" si="1"/>
        <v>0.20999999999912689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5842.71</v>
      </c>
      <c r="D157" s="1">
        <f>'PR-RAS'!E161</f>
        <v>0</v>
      </c>
      <c r="E157" s="1">
        <v>0</v>
      </c>
      <c r="F157" s="1">
        <v>0</v>
      </c>
      <c r="G157" s="2">
        <f t="shared" si="0"/>
        <v>911.46276</v>
      </c>
      <c r="H157" s="2">
        <f t="shared" si="1"/>
        <v>0.28999999999996362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4844.45</v>
      </c>
      <c r="D158" s="1">
        <f>'PR-RAS'!E162</f>
        <v>10671.95</v>
      </c>
      <c r="E158" s="1">
        <v>0</v>
      </c>
      <c r="F158" s="1">
        <v>0</v>
      </c>
      <c r="G158" s="2">
        <f t="shared" si="0"/>
        <v>4111.5709500000003</v>
      </c>
      <c r="H158" s="2">
        <f t="shared" si="1"/>
        <v>0.49999999999909051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168025.83000000002</v>
      </c>
      <c r="D160" s="1">
        <f>'PR-RAS'!E164</f>
        <v>292585.89</v>
      </c>
      <c r="E160" s="1">
        <v>0</v>
      </c>
      <c r="F160" s="1">
        <v>0</v>
      </c>
      <c r="G160" s="2">
        <f t="shared" si="0"/>
        <v>119758.41999000002</v>
      </c>
      <c r="H160" s="2">
        <f t="shared" si="1"/>
        <v>0.27999999996973202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5417.7</v>
      </c>
      <c r="D161" s="1">
        <f>'PR-RAS'!E165</f>
        <v>1634.57</v>
      </c>
      <c r="E161" s="1">
        <v>0</v>
      </c>
      <c r="F161" s="1">
        <v>0</v>
      </c>
      <c r="G161" s="2">
        <f t="shared" si="0"/>
        <v>1389.8944000000001</v>
      </c>
      <c r="H161" s="2">
        <f t="shared" si="1"/>
        <v>0.73000000000024556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503.3</v>
      </c>
      <c r="D162" s="1">
        <f>'PR-RAS'!E166</f>
        <v>0</v>
      </c>
      <c r="E162" s="1">
        <v>0</v>
      </c>
      <c r="F162" s="1">
        <v>0</v>
      </c>
      <c r="G162" s="2">
        <f t="shared" si="0"/>
        <v>81.031300000000002</v>
      </c>
      <c r="H162" s="2">
        <f t="shared" si="1"/>
        <v>0.30000000000001137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4170.6499999999996</v>
      </c>
      <c r="D163" s="1">
        <f>'PR-RAS'!E167</f>
        <v>1139.3699999999999</v>
      </c>
      <c r="E163" s="1">
        <v>0</v>
      </c>
      <c r="F163" s="1">
        <v>0</v>
      </c>
      <c r="G163" s="2">
        <f t="shared" si="0"/>
        <v>1044.8011799999999</v>
      </c>
      <c r="H163" s="2">
        <f t="shared" si="1"/>
        <v>0.72000000000025466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743.75</v>
      </c>
      <c r="D164" s="1">
        <f>'PR-RAS'!E168</f>
        <v>495.2</v>
      </c>
      <c r="E164" s="1">
        <v>0</v>
      </c>
      <c r="F164" s="1">
        <v>0</v>
      </c>
      <c r="G164" s="2">
        <f t="shared" si="0"/>
        <v>282.66645</v>
      </c>
      <c r="H164" s="2">
        <f t="shared" si="1"/>
        <v>0.44999999999998863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25708.239999999998</v>
      </c>
      <c r="D166" s="1">
        <f>'PR-RAS'!E170</f>
        <v>19841.27</v>
      </c>
      <c r="E166" s="1">
        <v>0</v>
      </c>
      <c r="F166" s="1">
        <v>0</v>
      </c>
      <c r="G166" s="2">
        <f t="shared" si="0"/>
        <v>10789.4787</v>
      </c>
      <c r="H166" s="2">
        <f t="shared" si="1"/>
        <v>0.50999999999839929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4569.42</v>
      </c>
      <c r="D167" s="1">
        <f>'PR-RAS'!E171</f>
        <v>5558.19</v>
      </c>
      <c r="E167" s="1">
        <v>0</v>
      </c>
      <c r="F167" s="1">
        <v>0</v>
      </c>
      <c r="G167" s="2">
        <f t="shared" si="0"/>
        <v>2603.8427999999999</v>
      </c>
      <c r="H167" s="2">
        <f t="shared" si="1"/>
        <v>0.60999999999967258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19835.32</v>
      </c>
      <c r="D169" s="1">
        <f>'PR-RAS'!E173</f>
        <v>10479.52</v>
      </c>
      <c r="E169" s="1">
        <v>0</v>
      </c>
      <c r="F169" s="1">
        <v>0</v>
      </c>
      <c r="G169" s="2">
        <f t="shared" si="0"/>
        <v>6853.4524800000008</v>
      </c>
      <c r="H169" s="2">
        <f t="shared" si="1"/>
        <v>0.7999999999992724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1303.5</v>
      </c>
      <c r="D170" s="1">
        <f>'PR-RAS'!E174</f>
        <v>3124.41</v>
      </c>
      <c r="E170" s="1">
        <v>0</v>
      </c>
      <c r="F170" s="1">
        <v>0</v>
      </c>
      <c r="G170" s="2">
        <f t="shared" si="0"/>
        <v>1276.3420800000001</v>
      </c>
      <c r="H170" s="2">
        <f t="shared" si="1"/>
        <v>0.90999999999985448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679.15</v>
      </c>
      <c r="E171" s="1">
        <v>0</v>
      </c>
      <c r="F171" s="1">
        <v>0</v>
      </c>
      <c r="G171" s="2">
        <f t="shared" si="0"/>
        <v>230.911</v>
      </c>
      <c r="H171" s="2">
        <f t="shared" si="1"/>
        <v>0.14999999999997726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100097.23000000001</v>
      </c>
      <c r="D174" s="1">
        <f>'PR-RAS'!E178</f>
        <v>152762.17000000001</v>
      </c>
      <c r="E174" s="1">
        <v>0</v>
      </c>
      <c r="F174" s="1">
        <v>0</v>
      </c>
      <c r="G174" s="2">
        <f t="shared" si="0"/>
        <v>70172.531610000005</v>
      </c>
      <c r="H174" s="2">
        <f t="shared" si="1"/>
        <v>0.40000000002328306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6800</v>
      </c>
      <c r="D175" s="1">
        <f>'PR-RAS'!E179</f>
        <v>7876.73</v>
      </c>
      <c r="E175" s="1">
        <v>0</v>
      </c>
      <c r="F175" s="1">
        <v>0</v>
      </c>
      <c r="G175" s="2">
        <f t="shared" si="0"/>
        <v>3924.3020399999996</v>
      </c>
      <c r="H175" s="2">
        <f t="shared" si="1"/>
        <v>0.27000000000043656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21236.63</v>
      </c>
      <c r="D176" s="1">
        <f>'PR-RAS'!E180</f>
        <v>49249.73</v>
      </c>
      <c r="E176" s="1">
        <v>0</v>
      </c>
      <c r="F176" s="1">
        <v>0</v>
      </c>
      <c r="G176" s="2">
        <f t="shared" si="0"/>
        <v>20953.815750000002</v>
      </c>
      <c r="H176" s="2">
        <f t="shared" si="1"/>
        <v>0.63999999999577994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8268.1200000000008</v>
      </c>
      <c r="D177" s="1">
        <f>'PR-RAS'!E181</f>
        <v>9512.15</v>
      </c>
      <c r="E177" s="1">
        <v>0</v>
      </c>
      <c r="F177" s="1">
        <v>0</v>
      </c>
      <c r="G177" s="2">
        <f t="shared" si="0"/>
        <v>4803.4659199999996</v>
      </c>
      <c r="H177" s="2">
        <f t="shared" si="1"/>
        <v>0.27000000000043656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4881.29</v>
      </c>
      <c r="D178" s="1">
        <f>'PR-RAS'!E182</f>
        <v>4024.88</v>
      </c>
      <c r="E178" s="1">
        <v>0</v>
      </c>
      <c r="F178" s="1">
        <v>0</v>
      </c>
      <c r="G178" s="2">
        <f t="shared" si="0"/>
        <v>2288.79585</v>
      </c>
      <c r="H178" s="2">
        <f t="shared" si="1"/>
        <v>0.40999999999985448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2308.98</v>
      </c>
      <c r="D180" s="1">
        <f>'PR-RAS'!E184</f>
        <v>2583.21</v>
      </c>
      <c r="E180" s="1">
        <v>0</v>
      </c>
      <c r="F180" s="1">
        <v>0</v>
      </c>
      <c r="G180" s="2">
        <f t="shared" si="0"/>
        <v>1338.0965999999999</v>
      </c>
      <c r="H180" s="2">
        <f t="shared" si="1"/>
        <v>0.23000000000001819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36597.870000000003</v>
      </c>
      <c r="D181" s="1">
        <f>'PR-RAS'!E185</f>
        <v>48194.46</v>
      </c>
      <c r="E181" s="1">
        <v>0</v>
      </c>
      <c r="F181" s="1">
        <v>0</v>
      </c>
      <c r="G181" s="2">
        <f t="shared" si="0"/>
        <v>23937.622200000002</v>
      </c>
      <c r="H181" s="2">
        <f t="shared" si="1"/>
        <v>0.58999999999650754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8176.37</v>
      </c>
      <c r="D182" s="1">
        <f>'PR-RAS'!E186</f>
        <v>9380.0300000000007</v>
      </c>
      <c r="E182" s="1">
        <v>0</v>
      </c>
      <c r="F182" s="1">
        <v>0</v>
      </c>
      <c r="G182" s="2">
        <f t="shared" si="0"/>
        <v>4875.4938300000003</v>
      </c>
      <c r="H182" s="2">
        <f t="shared" si="1"/>
        <v>0.4000000000005457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11827.97</v>
      </c>
      <c r="D183" s="1">
        <f>'PR-RAS'!E187</f>
        <v>21940.98</v>
      </c>
      <c r="E183" s="1">
        <v>0</v>
      </c>
      <c r="F183" s="1">
        <v>0</v>
      </c>
      <c r="G183" s="2">
        <f t="shared" si="0"/>
        <v>10139.207259999999</v>
      </c>
      <c r="H183" s="2">
        <f t="shared" si="1"/>
        <v>5.0000000001091394E-2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36802.660000000003</v>
      </c>
      <c r="D190" s="1">
        <f>'PR-RAS'!E194</f>
        <v>118347.88</v>
      </c>
      <c r="E190" s="1">
        <v>0</v>
      </c>
      <c r="F190" s="1">
        <v>0</v>
      </c>
      <c r="G190" s="2">
        <f t="shared" si="0"/>
        <v>51691.201380000006</v>
      </c>
      <c r="H190" s="2">
        <f t="shared" si="1"/>
        <v>0.45999999999185093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8518.7999999999993</v>
      </c>
      <c r="D191" s="1">
        <f>'PR-RAS'!E195</f>
        <v>25384.58</v>
      </c>
      <c r="E191" s="1">
        <v>0</v>
      </c>
      <c r="F191" s="1">
        <v>0</v>
      </c>
      <c r="G191" s="2">
        <f t="shared" si="0"/>
        <v>11264.712400000002</v>
      </c>
      <c r="H191" s="2">
        <f t="shared" si="1"/>
        <v>0.61999999999898137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994.27</v>
      </c>
      <c r="D192" s="1">
        <f>'PR-RAS'!E196</f>
        <v>1027.71</v>
      </c>
      <c r="E192" s="1">
        <v>0</v>
      </c>
      <c r="F192" s="1">
        <v>0</v>
      </c>
      <c r="G192" s="2">
        <f t="shared" si="0"/>
        <v>582.49079000000006</v>
      </c>
      <c r="H192" s="2">
        <f t="shared" si="1"/>
        <v>0.55999999999994543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2768.81</v>
      </c>
      <c r="D193" s="1">
        <f>'PR-RAS'!E197</f>
        <v>1887.42</v>
      </c>
      <c r="E193" s="1">
        <v>0</v>
      </c>
      <c r="F193" s="1">
        <v>0</v>
      </c>
      <c r="G193" s="2">
        <f t="shared" si="0"/>
        <v>1256.3807999999999</v>
      </c>
      <c r="H193" s="2">
        <f t="shared" si="1"/>
        <v>0.61000000000012733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3000</v>
      </c>
      <c r="E194" s="1">
        <v>0</v>
      </c>
      <c r="F194" s="1">
        <v>0</v>
      </c>
      <c r="G194" s="2">
        <f t="shared" si="0"/>
        <v>1158</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3598.49</v>
      </c>
      <c r="D195" s="1">
        <f>'PR-RAS'!E199</f>
        <v>846.84</v>
      </c>
      <c r="E195" s="1">
        <v>0</v>
      </c>
      <c r="F195" s="1">
        <v>0</v>
      </c>
      <c r="G195" s="2">
        <f t="shared" si="0"/>
        <v>1026.6809800000001</v>
      </c>
      <c r="H195" s="2">
        <f t="shared" si="1"/>
        <v>0.64999999999974989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20922.29</v>
      </c>
      <c r="D197" s="1">
        <f>'PR-RAS'!E201</f>
        <v>86201.33</v>
      </c>
      <c r="E197" s="1">
        <v>0</v>
      </c>
      <c r="F197" s="1">
        <v>0</v>
      </c>
      <c r="G197" s="2">
        <f t="shared" si="0"/>
        <v>37891.690200000005</v>
      </c>
      <c r="H197" s="2">
        <f t="shared" si="1"/>
        <v>0.62000000000261934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6835.16</v>
      </c>
      <c r="D198" s="1">
        <f>'PR-RAS'!E202</f>
        <v>7767.74</v>
      </c>
      <c r="E198" s="1">
        <v>0</v>
      </c>
      <c r="F198" s="1">
        <v>0</v>
      </c>
      <c r="G198" s="2">
        <f t="shared" si="0"/>
        <v>4407.0160800000003</v>
      </c>
      <c r="H198" s="2">
        <f t="shared" si="1"/>
        <v>0.42000000000007276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3228.12</v>
      </c>
      <c r="D204" s="1">
        <f>'PR-RAS'!E208</f>
        <v>2909.59</v>
      </c>
      <c r="E204" s="1">
        <v>0</v>
      </c>
      <c r="F204" s="1">
        <v>0</v>
      </c>
      <c r="G204" s="2">
        <f t="shared" si="0"/>
        <v>1836.6018999999999</v>
      </c>
      <c r="H204" s="2">
        <f t="shared" si="1"/>
        <v>0.52999999999974534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2059.96</v>
      </c>
      <c r="D206" s="1">
        <f>'PR-RAS'!E210</f>
        <v>1318.53</v>
      </c>
      <c r="E206" s="1">
        <v>0</v>
      </c>
      <c r="F206" s="1">
        <v>0</v>
      </c>
      <c r="G206" s="2">
        <f t="shared" si="0"/>
        <v>962.88909999999998</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457.67</v>
      </c>
      <c r="D207" s="1">
        <f>'PR-RAS'!E211</f>
        <v>1591.06</v>
      </c>
      <c r="E207" s="1">
        <v>0</v>
      </c>
      <c r="F207" s="1">
        <v>0</v>
      </c>
      <c r="G207" s="2">
        <f t="shared" si="0"/>
        <v>749.79674</v>
      </c>
      <c r="H207" s="2">
        <f t="shared" si="1"/>
        <v>0.38999999999992951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710.49</v>
      </c>
      <c r="D208" s="1">
        <f>'PR-RAS'!E212</f>
        <v>0</v>
      </c>
      <c r="E208" s="1">
        <v>0</v>
      </c>
      <c r="F208" s="1">
        <v>0</v>
      </c>
      <c r="G208" s="2">
        <f t="shared" si="0"/>
        <v>147.07142999999999</v>
      </c>
      <c r="H208" s="2">
        <f t="shared" si="1"/>
        <v>0.49000000000000909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3607.04</v>
      </c>
      <c r="D212" s="1">
        <f>'PR-RAS'!E216</f>
        <v>4858.1499999999996</v>
      </c>
      <c r="E212" s="1">
        <v>0</v>
      </c>
      <c r="F212" s="1">
        <v>0</v>
      </c>
      <c r="G212" s="2">
        <f t="shared" si="0"/>
        <v>2811.2247400000001</v>
      </c>
      <c r="H212" s="2">
        <f t="shared" si="1"/>
        <v>0.18999999999959982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3601.3</v>
      </c>
      <c r="D213" s="1">
        <f>'PR-RAS'!E217</f>
        <v>4843.8599999999997</v>
      </c>
      <c r="E213" s="1">
        <v>0</v>
      </c>
      <c r="F213" s="1">
        <v>0</v>
      </c>
      <c r="G213" s="2">
        <f t="shared" si="0"/>
        <v>2817.2722400000002</v>
      </c>
      <c r="H213" s="2">
        <f t="shared" si="1"/>
        <v>0.44000000000050932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5.74</v>
      </c>
      <c r="D215" s="1">
        <f>'PR-RAS'!E219</f>
        <v>14.29</v>
      </c>
      <c r="E215" s="1">
        <v>0</v>
      </c>
      <c r="F215" s="1">
        <v>0</v>
      </c>
      <c r="G215" s="2">
        <f t="shared" si="0"/>
        <v>7.3444799999999999</v>
      </c>
      <c r="H215" s="2">
        <f t="shared" si="1"/>
        <v>0.54999999999999893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16403.72</v>
      </c>
      <c r="D217" s="1">
        <f>'PR-RAS'!E221</f>
        <v>41078.9</v>
      </c>
      <c r="E217" s="1">
        <v>0</v>
      </c>
      <c r="F217" s="1">
        <v>0</v>
      </c>
      <c r="G217" s="2">
        <f t="shared" si="0"/>
        <v>21289.28832</v>
      </c>
      <c r="H217" s="2">
        <f t="shared" si="1"/>
        <v>0.37999999999738066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16403.72</v>
      </c>
      <c r="D221" s="1">
        <f>'PR-RAS'!E225</f>
        <v>41078.9</v>
      </c>
      <c r="E221" s="1">
        <v>0</v>
      </c>
      <c r="F221" s="1">
        <v>0</v>
      </c>
      <c r="G221" s="2">
        <f t="shared" si="0"/>
        <v>21683.5344</v>
      </c>
      <c r="H221" s="2">
        <f t="shared" si="1"/>
        <v>0.37999999999738066</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15753.49</v>
      </c>
      <c r="D223" s="1">
        <f>'PR-RAS'!E227</f>
        <v>40601.18</v>
      </c>
      <c r="E223" s="1">
        <v>0</v>
      </c>
      <c r="F223" s="1">
        <v>0</v>
      </c>
      <c r="G223" s="2">
        <f t="shared" si="0"/>
        <v>21524.198700000001</v>
      </c>
      <c r="H223" s="2">
        <f t="shared" si="1"/>
        <v>0.67000000000007276</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650.23</v>
      </c>
      <c r="D224" s="1">
        <f>'PR-RAS'!E228</f>
        <v>477.72</v>
      </c>
      <c r="E224" s="1">
        <v>0</v>
      </c>
      <c r="F224" s="1">
        <v>0</v>
      </c>
      <c r="G224" s="2">
        <f t="shared" si="0"/>
        <v>358.06441000000001</v>
      </c>
      <c r="H224" s="2">
        <f t="shared" si="1"/>
        <v>0.50999999999999091</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493.21</v>
      </c>
      <c r="D258" s="1">
        <f>'PR-RAS'!E262</f>
        <v>1120</v>
      </c>
      <c r="E258" s="1">
        <v>0</v>
      </c>
      <c r="F258" s="1">
        <v>0</v>
      </c>
      <c r="G258" s="2">
        <f t="shared" si="0"/>
        <v>702.43497000000002</v>
      </c>
      <c r="H258" s="2">
        <f t="shared" si="1"/>
        <v>0.20999999999997954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493.21</v>
      </c>
      <c r="D265" s="1">
        <f>'PR-RAS'!E269</f>
        <v>1120</v>
      </c>
      <c r="E265" s="1">
        <v>0</v>
      </c>
      <c r="F265" s="1">
        <v>0</v>
      </c>
      <c r="G265" s="2">
        <f t="shared" si="0"/>
        <v>721.56744000000003</v>
      </c>
      <c r="H265" s="2">
        <f t="shared" si="1"/>
        <v>0.20999999999997954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493.21</v>
      </c>
      <c r="D266" s="1">
        <f>'PR-RAS'!E270</f>
        <v>1120</v>
      </c>
      <c r="E266" s="1">
        <v>0</v>
      </c>
      <c r="F266" s="1">
        <v>0</v>
      </c>
      <c r="G266" s="2">
        <f t="shared" si="0"/>
        <v>724.30065000000002</v>
      </c>
      <c r="H266" s="2">
        <f t="shared" si="1"/>
        <v>0.20999999999997954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77963.98</v>
      </c>
      <c r="D269" s="1">
        <f>'PR-RAS'!E273</f>
        <v>112168.45999999999</v>
      </c>
      <c r="E269" s="1">
        <v>0</v>
      </c>
      <c r="F269" s="1">
        <v>0</v>
      </c>
      <c r="G269" s="2">
        <f t="shared" si="0"/>
        <v>81016.641199999998</v>
      </c>
      <c r="H269" s="2">
        <f t="shared" si="1"/>
        <v>0.47999999999592546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63530.400000000001</v>
      </c>
      <c r="D270" s="1">
        <f>'PR-RAS'!E274</f>
        <v>112168.45</v>
      </c>
      <c r="E270" s="1">
        <v>0</v>
      </c>
      <c r="F270" s="1">
        <v>0</v>
      </c>
      <c r="G270" s="2">
        <f t="shared" si="0"/>
        <v>77436.303700000004</v>
      </c>
      <c r="H270" s="2">
        <f t="shared" si="1"/>
        <v>0.84999999999854481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63530.400000000001</v>
      </c>
      <c r="D271" s="1">
        <f>'PR-RAS'!E275</f>
        <v>112168.45</v>
      </c>
      <c r="E271" s="1">
        <v>0</v>
      </c>
      <c r="F271" s="1">
        <v>0</v>
      </c>
      <c r="G271" s="2">
        <f t="shared" si="0"/>
        <v>77724.171000000002</v>
      </c>
      <c r="H271" s="2">
        <f t="shared" si="1"/>
        <v>0.84999999999854481</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11529</v>
      </c>
      <c r="D274" s="1">
        <f>'PR-RAS'!E278</f>
        <v>0</v>
      </c>
      <c r="E274" s="1">
        <v>0</v>
      </c>
      <c r="F274" s="1">
        <v>0</v>
      </c>
      <c r="G274" s="2">
        <f t="shared" si="0"/>
        <v>3147.4170000000004</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9529</v>
      </c>
      <c r="D275" s="1">
        <f>'PR-RAS'!E279</f>
        <v>0</v>
      </c>
      <c r="E275" s="1">
        <v>0</v>
      </c>
      <c r="F275" s="1">
        <v>0</v>
      </c>
      <c r="G275" s="2">
        <f t="shared" ref="G275:G528" si="12">(B275/1000)*(C275*1+D275*2)</f>
        <v>2610.9460000000004</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2000</v>
      </c>
      <c r="D276" s="1">
        <f>'PR-RAS'!E280</f>
        <v>0</v>
      </c>
      <c r="E276" s="1">
        <v>0</v>
      </c>
      <c r="F276" s="1">
        <v>0</v>
      </c>
      <c r="G276" s="2">
        <f t="shared" si="12"/>
        <v>550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2904.58</v>
      </c>
      <c r="D285" s="1">
        <f>'PR-RAS'!E289</f>
        <v>0.01</v>
      </c>
      <c r="E285" s="1">
        <v>0</v>
      </c>
      <c r="F285" s="1">
        <v>0</v>
      </c>
      <c r="G285" s="2">
        <f t="shared" si="12"/>
        <v>824.90639999999985</v>
      </c>
      <c r="H285" s="2">
        <f t="shared" si="13"/>
        <v>0.43000000000007277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2904.58</v>
      </c>
      <c r="D286" s="1">
        <f>'PR-RAS'!E290</f>
        <v>0.01</v>
      </c>
      <c r="E286" s="1">
        <v>0</v>
      </c>
      <c r="F286" s="1">
        <v>0</v>
      </c>
      <c r="G286" s="2">
        <f t="shared" si="12"/>
        <v>827.81099999999992</v>
      </c>
      <c r="H286" s="2">
        <f t="shared" si="13"/>
        <v>0.43000000000007277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305053.32</v>
      </c>
      <c r="D295" s="1">
        <f>'PR-RAS'!E299</f>
        <v>534489.1</v>
      </c>
      <c r="E295" s="1">
        <v>0</v>
      </c>
      <c r="F295" s="1">
        <v>0</v>
      </c>
      <c r="G295" s="2">
        <f t="shared" si="12"/>
        <v>403965.26688000001</v>
      </c>
      <c r="H295" s="2">
        <f t="shared" si="13"/>
        <v>0.41999999998370185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96822.620000000054</v>
      </c>
      <c r="D296" s="1">
        <f>'PR-RAS'!E300</f>
        <v>172344.67000000004</v>
      </c>
      <c r="E296" s="1">
        <v>0</v>
      </c>
      <c r="F296" s="1">
        <v>0</v>
      </c>
      <c r="G296" s="2">
        <f t="shared" si="12"/>
        <v>130246.02820000003</v>
      </c>
      <c r="H296" s="2">
        <f t="shared" si="13"/>
        <v>0.70999999990453944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832376.94</v>
      </c>
      <c r="E298" s="1">
        <v>0</v>
      </c>
      <c r="F298" s="1">
        <v>0</v>
      </c>
      <c r="G298" s="2">
        <f t="shared" si="12"/>
        <v>494431.90235999995</v>
      </c>
      <c r="H298" s="2">
        <f t="shared" si="13"/>
        <v>6.0000000055879354E-2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141372.69</v>
      </c>
      <c r="D299" s="1">
        <f>'PR-RAS'!E303</f>
        <v>0</v>
      </c>
      <c r="E299" s="1">
        <v>0</v>
      </c>
      <c r="F299" s="1">
        <v>0</v>
      </c>
      <c r="G299" s="2">
        <f t="shared" si="12"/>
        <v>42129.06162</v>
      </c>
      <c r="H299" s="2">
        <f t="shared" si="13"/>
        <v>0.30999999999767169</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27087.86</v>
      </c>
      <c r="D300" s="1">
        <f>'PR-RAS'!E304</f>
        <v>761206.95</v>
      </c>
      <c r="E300" s="1">
        <v>0</v>
      </c>
      <c r="F300" s="1">
        <v>0</v>
      </c>
      <c r="G300" s="2">
        <f t="shared" si="12"/>
        <v>463301.02623999998</v>
      </c>
      <c r="H300" s="2">
        <f t="shared" si="13"/>
        <v>0.19000000004598405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8606</v>
      </c>
      <c r="D303" s="1">
        <f>'PR-RAS'!E308</f>
        <v>2609.85</v>
      </c>
      <c r="E303" s="1">
        <v>0</v>
      </c>
      <c r="F303" s="1">
        <v>0</v>
      </c>
      <c r="G303" s="2">
        <f t="shared" si="12"/>
        <v>4175.3613999999998</v>
      </c>
      <c r="H303" s="2">
        <f t="shared" si="13"/>
        <v>0.15000000000009095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2609.85</v>
      </c>
      <c r="E304" s="1">
        <v>0</v>
      </c>
      <c r="F304" s="1">
        <v>0</v>
      </c>
      <c r="G304" s="2">
        <f t="shared" si="12"/>
        <v>1581.5690999999999</v>
      </c>
      <c r="H304" s="2">
        <f t="shared" si="13"/>
        <v>0.15000000000009095</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2609.85</v>
      </c>
      <c r="E305" s="1">
        <v>0</v>
      </c>
      <c r="F305" s="1">
        <v>0</v>
      </c>
      <c r="G305" s="2">
        <f t="shared" si="12"/>
        <v>1586.7887999999998</v>
      </c>
      <c r="H305" s="2">
        <f t="shared" si="13"/>
        <v>0.15000000000009095</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2609.85</v>
      </c>
      <c r="E306" s="1">
        <v>0</v>
      </c>
      <c r="F306" s="1">
        <v>0</v>
      </c>
      <c r="G306" s="2">
        <f t="shared" si="12"/>
        <v>1592.0084999999999</v>
      </c>
      <c r="H306" s="2">
        <f t="shared" si="13"/>
        <v>0.15000000000009095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8606</v>
      </c>
      <c r="D316" s="1">
        <f>'PR-RAS'!E321</f>
        <v>0</v>
      </c>
      <c r="E316" s="1">
        <v>0</v>
      </c>
      <c r="F316" s="1">
        <v>0</v>
      </c>
      <c r="G316" s="2">
        <f t="shared" si="12"/>
        <v>2710.89</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8606</v>
      </c>
      <c r="D317" s="1">
        <f>'PR-RAS'!E322</f>
        <v>0</v>
      </c>
      <c r="E317" s="1">
        <v>0</v>
      </c>
      <c r="F317" s="1">
        <v>0</v>
      </c>
      <c r="G317" s="2">
        <f t="shared" si="12"/>
        <v>2719.4960000000001</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8606</v>
      </c>
      <c r="D319" s="1">
        <f>'PR-RAS'!E324</f>
        <v>0</v>
      </c>
      <c r="E319" s="1">
        <v>0</v>
      </c>
      <c r="F319" s="1">
        <v>0</v>
      </c>
      <c r="G319" s="2">
        <f t="shared" si="12"/>
        <v>2736.7080000000001</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219995.22999999998</v>
      </c>
      <c r="D355" s="1">
        <f>'PR-RAS'!E360</f>
        <v>263173.36</v>
      </c>
      <c r="E355" s="1">
        <v>0</v>
      </c>
      <c r="F355" s="1">
        <v>0</v>
      </c>
      <c r="G355" s="2">
        <f t="shared" si="12"/>
        <v>264205.05029999994</v>
      </c>
      <c r="H355" s="2">
        <f t="shared" si="13"/>
        <v>0.58999999996740371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213041.09999999998</v>
      </c>
      <c r="D368" s="1">
        <f>'PR-RAS'!E373</f>
        <v>181999.46000000002</v>
      </c>
      <c r="E368" s="1">
        <v>0</v>
      </c>
      <c r="F368" s="1">
        <v>0</v>
      </c>
      <c r="G368" s="2">
        <f t="shared" si="12"/>
        <v>211773.68734</v>
      </c>
      <c r="H368" s="2">
        <f t="shared" si="13"/>
        <v>0.55999999999767169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176342.74</v>
      </c>
      <c r="D369" s="1">
        <f>'PR-RAS'!E374</f>
        <v>156667.76</v>
      </c>
      <c r="E369" s="1">
        <v>0</v>
      </c>
      <c r="F369" s="1">
        <v>0</v>
      </c>
      <c r="G369" s="2">
        <f t="shared" si="12"/>
        <v>180201.59968000001</v>
      </c>
      <c r="H369" s="2">
        <f t="shared" si="13"/>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149053.96</v>
      </c>
      <c r="D372" s="1">
        <f>'PR-RAS'!E377</f>
        <v>100953.64</v>
      </c>
      <c r="E372" s="1">
        <v>0</v>
      </c>
      <c r="F372" s="1">
        <v>0</v>
      </c>
      <c r="G372" s="2">
        <f t="shared" si="12"/>
        <v>130206.62003999999</v>
      </c>
      <c r="H372" s="2">
        <f t="shared" si="13"/>
        <v>0.40000000000873115</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27288.78</v>
      </c>
      <c r="D373" s="1">
        <f>'PR-RAS'!E378</f>
        <v>55714.12</v>
      </c>
      <c r="E373" s="1">
        <v>0</v>
      </c>
      <c r="F373" s="1">
        <v>0</v>
      </c>
      <c r="G373" s="2">
        <f t="shared" si="12"/>
        <v>51602.731440000003</v>
      </c>
      <c r="H373" s="2">
        <f t="shared" si="13"/>
        <v>0.3400000000037835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2060.86</v>
      </c>
      <c r="D374" s="1">
        <f>'PR-RAS'!E379</f>
        <v>8456.7000000000007</v>
      </c>
      <c r="E374" s="1">
        <v>0</v>
      </c>
      <c r="F374" s="1">
        <v>0</v>
      </c>
      <c r="G374" s="2">
        <f t="shared" si="12"/>
        <v>7077.3989800000008</v>
      </c>
      <c r="H374" s="2">
        <f t="shared" si="13"/>
        <v>0.43999999999914507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551.89</v>
      </c>
      <c r="E375" s="1">
        <v>0</v>
      </c>
      <c r="F375" s="1">
        <v>0</v>
      </c>
      <c r="G375" s="2">
        <f t="shared" si="12"/>
        <v>412.81371999999999</v>
      </c>
      <c r="H375" s="2">
        <f t="shared" si="13"/>
        <v>0.11000000000001364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2060.86</v>
      </c>
      <c r="D381" s="1">
        <f>'PR-RAS'!E386</f>
        <v>7904.81</v>
      </c>
      <c r="E381" s="1">
        <v>0</v>
      </c>
      <c r="F381" s="1">
        <v>0</v>
      </c>
      <c r="G381" s="2">
        <f t="shared" si="12"/>
        <v>6790.7824000000001</v>
      </c>
      <c r="H381" s="2">
        <f t="shared" si="13"/>
        <v>0.32999999999947249</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34637.5</v>
      </c>
      <c r="D396" s="1">
        <f>'PR-RAS'!E401</f>
        <v>16875</v>
      </c>
      <c r="E396" s="1">
        <v>0</v>
      </c>
      <c r="F396" s="1">
        <v>0</v>
      </c>
      <c r="G396" s="2">
        <f t="shared" si="12"/>
        <v>27013.0625</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3262.5</v>
      </c>
      <c r="D399" s="1">
        <f>'PR-RAS'!E404</f>
        <v>0</v>
      </c>
      <c r="E399" s="1">
        <v>0</v>
      </c>
      <c r="F399" s="1">
        <v>0</v>
      </c>
      <c r="G399" s="2">
        <f t="shared" si="12"/>
        <v>1298.4750000000001</v>
      </c>
      <c r="H399" s="2">
        <f t="shared" si="13"/>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31375</v>
      </c>
      <c r="D400" s="1">
        <f>'PR-RAS'!E405</f>
        <v>16875</v>
      </c>
      <c r="E400" s="1">
        <v>0</v>
      </c>
      <c r="F400" s="1">
        <v>0</v>
      </c>
      <c r="G400" s="2">
        <f t="shared" si="12"/>
        <v>25984.875</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6954.13</v>
      </c>
      <c r="D407" s="1">
        <f>'PR-RAS'!E412</f>
        <v>81173.899999999994</v>
      </c>
      <c r="E407" s="1">
        <v>0</v>
      </c>
      <c r="F407" s="1">
        <v>0</v>
      </c>
      <c r="G407" s="2">
        <f t="shared" si="12"/>
        <v>68736.583580000006</v>
      </c>
      <c r="H407" s="2">
        <f t="shared" si="13"/>
        <v>0.23000000000592991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6954.13</v>
      </c>
      <c r="D408" s="1">
        <f>'PR-RAS'!E413</f>
        <v>81173.899999999994</v>
      </c>
      <c r="E408" s="1">
        <v>0</v>
      </c>
      <c r="F408" s="1">
        <v>0</v>
      </c>
      <c r="G408" s="2">
        <f t="shared" si="12"/>
        <v>68905.885509999993</v>
      </c>
      <c r="H408" s="2">
        <f t="shared" si="13"/>
        <v>0.23000000000592991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211389.22999999998</v>
      </c>
      <c r="D413" s="1">
        <f>'PR-RAS'!E418</f>
        <v>260563.50999999998</v>
      </c>
      <c r="E413" s="1">
        <v>0</v>
      </c>
      <c r="F413" s="1">
        <v>0</v>
      </c>
      <c r="G413" s="2">
        <f t="shared" si="12"/>
        <v>301796.69500000001</v>
      </c>
      <c r="H413" s="2">
        <f t="shared" si="13"/>
        <v>0.72000000000116415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1319295.3899999999</v>
      </c>
      <c r="E415" s="1">
        <v>0</v>
      </c>
      <c r="F415" s="1">
        <v>0</v>
      </c>
      <c r="G415" s="2">
        <f t="shared" si="12"/>
        <v>1092376.58292</v>
      </c>
      <c r="H415" s="2">
        <f t="shared" si="13"/>
        <v>0.38999999989755452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8606</v>
      </c>
      <c r="D416" s="1">
        <f>'PR-RAS'!E421</f>
        <v>0</v>
      </c>
      <c r="E416" s="1">
        <v>0</v>
      </c>
      <c r="F416" s="1">
        <v>0</v>
      </c>
      <c r="G416" s="2">
        <f t="shared" si="12"/>
        <v>3571.49</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410481.94000000006</v>
      </c>
      <c r="D417" s="1">
        <f>'PR-RAS'!E422</f>
        <v>709443.62</v>
      </c>
      <c r="E417" s="1">
        <v>0</v>
      </c>
      <c r="F417" s="1">
        <v>0</v>
      </c>
      <c r="G417" s="2">
        <f t="shared" si="12"/>
        <v>761017.57888000004</v>
      </c>
      <c r="H417" s="2">
        <f t="shared" si="13"/>
        <v>0.43999999994412065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525048.55000000005</v>
      </c>
      <c r="D418" s="1">
        <f>'PR-RAS'!E423</f>
        <v>797662.46</v>
      </c>
      <c r="E418" s="1">
        <v>0</v>
      </c>
      <c r="F418" s="1">
        <v>0</v>
      </c>
      <c r="G418" s="2">
        <f t="shared" si="12"/>
        <v>884195.73698999989</v>
      </c>
      <c r="H418" s="2">
        <f t="shared" si="13"/>
        <v>0.90999999991618097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114566.60999999999</v>
      </c>
      <c r="D420" s="1">
        <f>'PR-RAS'!E425</f>
        <v>88218.839999999967</v>
      </c>
      <c r="E420" s="1">
        <v>0</v>
      </c>
      <c r="F420" s="1">
        <v>0</v>
      </c>
      <c r="G420" s="2">
        <f t="shared" si="12"/>
        <v>121930.79750999996</v>
      </c>
      <c r="H420" s="2">
        <f t="shared" si="13"/>
        <v>0.55000000004656613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141372.69</v>
      </c>
      <c r="D422" s="1">
        <f>'PR-RAS'!E427</f>
        <v>486918.44999999995</v>
      </c>
      <c r="E422" s="1">
        <v>0</v>
      </c>
      <c r="F422" s="1">
        <v>0</v>
      </c>
      <c r="G422" s="2">
        <f t="shared" si="12"/>
        <v>469503.23738999991</v>
      </c>
      <c r="H422" s="2">
        <f t="shared" si="13"/>
        <v>0.75999999995110556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35693.86</v>
      </c>
      <c r="D423" s="1">
        <f>'PR-RAS'!E428</f>
        <v>761206.95</v>
      </c>
      <c r="E423" s="1">
        <v>0</v>
      </c>
      <c r="F423" s="1">
        <v>0</v>
      </c>
      <c r="G423" s="2">
        <f t="shared" si="12"/>
        <v>657521.47471999994</v>
      </c>
      <c r="H423" s="2">
        <f t="shared" si="13"/>
        <v>0.19000000004598405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107000</v>
      </c>
      <c r="E424" s="1">
        <v>0</v>
      </c>
      <c r="F424" s="1">
        <v>0</v>
      </c>
      <c r="G424" s="2">
        <f t="shared" si="12"/>
        <v>90522</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107000</v>
      </c>
      <c r="E485" s="1">
        <v>0</v>
      </c>
      <c r="F485" s="1">
        <v>0</v>
      </c>
      <c r="G485" s="2">
        <f t="shared" si="12"/>
        <v>103576</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107000</v>
      </c>
      <c r="E491" s="1">
        <v>0</v>
      </c>
      <c r="F491" s="1">
        <v>0</v>
      </c>
      <c r="G491" s="2">
        <f t="shared" si="12"/>
        <v>104860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107000</v>
      </c>
      <c r="E492" s="1">
        <v>0</v>
      </c>
      <c r="F492" s="1">
        <v>0</v>
      </c>
      <c r="G492" s="2">
        <f t="shared" si="12"/>
        <v>105074</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14520.69</v>
      </c>
      <c r="E529" s="1">
        <v>0</v>
      </c>
      <c r="F529" s="1">
        <v>0</v>
      </c>
      <c r="G529" s="2">
        <f t="shared" ref="G529:G836" si="14">(B529/1000)*(C529*1+D529*2)</f>
        <v>15333.848640000002</v>
      </c>
      <c r="H529" s="2">
        <f t="shared" ref="H529:H836" si="15">ABS(C529-ROUND(C529,0))+ABS(D529-ROUND(D529,0))</f>
        <v>0.30999999999949068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14520.69</v>
      </c>
      <c r="E591" s="1">
        <v>0</v>
      </c>
      <c r="F591" s="1">
        <v>0</v>
      </c>
      <c r="G591" s="2">
        <f t="shared" si="14"/>
        <v>17134.414199999999</v>
      </c>
      <c r="H591" s="2">
        <f t="shared" si="15"/>
        <v>0.30999999999949068</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14432.2</v>
      </c>
      <c r="E597" s="1">
        <v>0</v>
      </c>
      <c r="F597" s="1">
        <v>0</v>
      </c>
      <c r="G597" s="2">
        <f t="shared" si="14"/>
        <v>17203.182400000002</v>
      </c>
      <c r="H597" s="2">
        <f t="shared" si="15"/>
        <v>0.2000000000007276</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14432.2</v>
      </c>
      <c r="E598" s="1">
        <v>0</v>
      </c>
      <c r="F598" s="1">
        <v>0</v>
      </c>
      <c r="G598" s="2">
        <f t="shared" si="14"/>
        <v>17232.0468</v>
      </c>
      <c r="H598" s="2">
        <f t="shared" si="15"/>
        <v>0.2000000000007276</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88.49</v>
      </c>
      <c r="E615" s="1">
        <v>0</v>
      </c>
      <c r="F615" s="1">
        <v>0</v>
      </c>
      <c r="G615" s="2">
        <f t="shared" si="14"/>
        <v>108.66571999999999</v>
      </c>
      <c r="H615" s="2">
        <f t="shared" si="15"/>
        <v>0.48999999999999488</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88.49</v>
      </c>
      <c r="E616" s="1">
        <v>0</v>
      </c>
      <c r="F616" s="1">
        <v>0</v>
      </c>
      <c r="G616" s="2">
        <f t="shared" si="14"/>
        <v>108.84269999999999</v>
      </c>
      <c r="H616" s="2">
        <f t="shared" si="15"/>
        <v>0.48999999999999488</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92479.31</v>
      </c>
      <c r="E633" s="1">
        <v>0</v>
      </c>
      <c r="F633" s="1">
        <v>0</v>
      </c>
      <c r="G633" s="2">
        <f t="shared" si="14"/>
        <v>116893.84784</v>
      </c>
      <c r="H633" s="2">
        <f t="shared" si="15"/>
        <v>0.30999999999767169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196464.35</v>
      </c>
      <c r="E635" s="1">
        <v>0</v>
      </c>
      <c r="F635" s="1">
        <v>0</v>
      </c>
      <c r="G635" s="2">
        <f t="shared" si="14"/>
        <v>249116.79580000002</v>
      </c>
      <c r="H635" s="2">
        <f t="shared" si="15"/>
        <v>0.35000000000582077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410481.94000000006</v>
      </c>
      <c r="D637" s="1">
        <f>'PR-RAS'!E643</f>
        <v>816443.62</v>
      </c>
      <c r="E637" s="1">
        <v>0</v>
      </c>
      <c r="F637" s="1">
        <v>0</v>
      </c>
      <c r="G637" s="2">
        <f t="shared" si="14"/>
        <v>1299582.7984800001</v>
      </c>
      <c r="H637" s="2">
        <f t="shared" si="15"/>
        <v>0.43999999994412065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525048.55000000005</v>
      </c>
      <c r="D638" s="1">
        <f>'PR-RAS'!E644</f>
        <v>812183.14999999991</v>
      </c>
      <c r="E638" s="1">
        <v>0</v>
      </c>
      <c r="F638" s="1">
        <v>0</v>
      </c>
      <c r="G638" s="2">
        <f t="shared" si="14"/>
        <v>1369177.2594499998</v>
      </c>
      <c r="H638" s="2">
        <f t="shared" si="15"/>
        <v>0.59999999986030161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4260.4700000000885</v>
      </c>
      <c r="E639" s="1">
        <v>0</v>
      </c>
      <c r="F639" s="1">
        <v>0</v>
      </c>
      <c r="G639" s="2">
        <f t="shared" si="14"/>
        <v>5436.3597200001132</v>
      </c>
      <c r="H639" s="2">
        <f t="shared" si="15"/>
        <v>0.47000000008847564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114566.60999999999</v>
      </c>
      <c r="D640" s="1">
        <f>'PR-RAS'!E646</f>
        <v>0</v>
      </c>
      <c r="E640" s="1">
        <v>0</v>
      </c>
      <c r="F640" s="1">
        <v>0</v>
      </c>
      <c r="G640" s="2">
        <f t="shared" si="14"/>
        <v>73208.063789999986</v>
      </c>
      <c r="H640" s="2">
        <f t="shared" si="15"/>
        <v>0.39000000001396984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141372.69</v>
      </c>
      <c r="D642" s="1">
        <f>'PR-RAS'!E648</f>
        <v>290454.09999999998</v>
      </c>
      <c r="E642" s="1">
        <v>0</v>
      </c>
      <c r="F642" s="1">
        <v>0</v>
      </c>
      <c r="G642" s="2">
        <f t="shared" si="14"/>
        <v>462982.05048999994</v>
      </c>
      <c r="H642" s="2">
        <f t="shared" si="15"/>
        <v>0.40999999997438863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255939.3</v>
      </c>
      <c r="D644" s="1">
        <f>'PR-RAS'!E650</f>
        <v>286193.62999999989</v>
      </c>
      <c r="E644" s="1">
        <v>0</v>
      </c>
      <c r="F644" s="1">
        <v>0</v>
      </c>
      <c r="G644" s="2">
        <f t="shared" si="14"/>
        <v>532613.97807999991</v>
      </c>
      <c r="H644" s="2">
        <f t="shared" si="15"/>
        <v>0.67000000010011718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12612.81</v>
      </c>
      <c r="D646" s="1">
        <f>'PR-RAS'!E653</f>
        <v>11.23</v>
      </c>
      <c r="E646" s="1">
        <v>0</v>
      </c>
      <c r="F646" s="1">
        <v>0</v>
      </c>
      <c r="G646" s="2">
        <f t="shared" si="14"/>
        <v>8149.7491499999996</v>
      </c>
      <c r="H646" s="2">
        <f t="shared" si="15"/>
        <v>0.42000000000050974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526258.72</v>
      </c>
      <c r="D647" s="1">
        <f>'PR-RAS'!E654</f>
        <v>820369.08</v>
      </c>
      <c r="E647" s="1">
        <v>0</v>
      </c>
      <c r="F647" s="1">
        <v>0</v>
      </c>
      <c r="G647" s="2">
        <f t="shared" si="14"/>
        <v>1399879.9844799999</v>
      </c>
      <c r="H647" s="2">
        <f t="shared" si="15"/>
        <v>0.35999999998603016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528345.24</v>
      </c>
      <c r="D648" s="1">
        <f>'PR-RAS'!E655</f>
        <v>801667.66</v>
      </c>
      <c r="E648" s="1">
        <v>0</v>
      </c>
      <c r="F648" s="1">
        <v>0</v>
      </c>
      <c r="G648" s="2">
        <f t="shared" si="14"/>
        <v>1379197.32232</v>
      </c>
      <c r="H648" s="2">
        <f t="shared" si="15"/>
        <v>0.57999999995809048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10526.290000000037</v>
      </c>
      <c r="D649" s="1">
        <f>'PR-RAS'!E656</f>
        <v>18712.649999999907</v>
      </c>
      <c r="E649" s="1">
        <v>0</v>
      </c>
      <c r="F649" s="1">
        <v>0</v>
      </c>
      <c r="G649" s="2">
        <f t="shared" si="14"/>
        <v>31072.630319999906</v>
      </c>
      <c r="H649" s="2">
        <f t="shared" si="15"/>
        <v>0.64000000013038516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5</v>
      </c>
      <c r="D650" s="1">
        <f>'PR-RAS'!E657</f>
        <v>4</v>
      </c>
      <c r="E650" s="1">
        <v>0</v>
      </c>
      <c r="F650" s="1">
        <v>0</v>
      </c>
      <c r="G650" s="2">
        <f t="shared" si="14"/>
        <v>8.4370000000000012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4</v>
      </c>
      <c r="D652" s="1">
        <f>'PR-RAS'!E659</f>
        <v>4</v>
      </c>
      <c r="E652" s="1">
        <v>0</v>
      </c>
      <c r="F652" s="1">
        <v>0</v>
      </c>
      <c r="G652" s="2">
        <f t="shared" si="14"/>
        <v>7.8120000000000003</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58704.160000000003</v>
      </c>
      <c r="D662" s="1">
        <f>'PR-RAS'!E669</f>
        <v>66583.44</v>
      </c>
      <c r="E662" s="1">
        <v>0</v>
      </c>
      <c r="F662" s="1">
        <v>0</v>
      </c>
      <c r="G662" s="2">
        <f t="shared" si="14"/>
        <v>126826.75744000002</v>
      </c>
      <c r="H662" s="2">
        <f t="shared" si="15"/>
        <v>0.60000000000582077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7918</v>
      </c>
      <c r="D663" s="1">
        <f>'PR-RAS'!E670</f>
        <v>175696.7</v>
      </c>
      <c r="E663" s="1">
        <v>0</v>
      </c>
      <c r="F663" s="1">
        <v>0</v>
      </c>
      <c r="G663" s="2">
        <f t="shared" si="14"/>
        <v>237864.14680000002</v>
      </c>
      <c r="H663" s="2">
        <f t="shared" si="15"/>
        <v>0.29999999998835847</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34548.47</v>
      </c>
      <c r="E666" s="1">
        <v>0</v>
      </c>
      <c r="F666" s="1">
        <v>0</v>
      </c>
      <c r="G666" s="2">
        <f t="shared" si="14"/>
        <v>45949.465100000001</v>
      </c>
      <c r="H666" s="2">
        <f t="shared" si="15"/>
        <v>0.47000000000116415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29924.75</v>
      </c>
      <c r="D699" s="1">
        <f>'PR-RAS'!E706</f>
        <v>0</v>
      </c>
      <c r="E699" s="1">
        <v>0</v>
      </c>
      <c r="F699" s="1">
        <v>0</v>
      </c>
      <c r="G699" s="2">
        <f t="shared" si="14"/>
        <v>20887.475499999997</v>
      </c>
      <c r="H699" s="2">
        <f t="shared" si="15"/>
        <v>0.25</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4170.6499999999996</v>
      </c>
      <c r="D727" s="1">
        <f>'PR-RAS'!E734</f>
        <v>1139.3699999999999</v>
      </c>
      <c r="E727" s="1">
        <v>0</v>
      </c>
      <c r="F727" s="1">
        <v>0</v>
      </c>
      <c r="G727" s="2">
        <f t="shared" si="14"/>
        <v>4682.2571399999997</v>
      </c>
      <c r="H727" s="2">
        <f t="shared" si="15"/>
        <v>0.72000000000025466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705.45</v>
      </c>
      <c r="E729" s="1">
        <v>0</v>
      </c>
      <c r="F729" s="1">
        <v>0</v>
      </c>
      <c r="G729" s="2">
        <f t="shared" si="14"/>
        <v>1027.1351999999999</v>
      </c>
      <c r="H729" s="2">
        <f t="shared" si="15"/>
        <v>0.45000000000004547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4198.09</v>
      </c>
      <c r="E730" s="1">
        <v>0</v>
      </c>
      <c r="F730" s="1">
        <v>0</v>
      </c>
      <c r="G730" s="2">
        <f t="shared" si="14"/>
        <v>6120.8152200000004</v>
      </c>
      <c r="H730" s="2">
        <f t="shared" si="15"/>
        <v>9.0000000000145519E-2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3135.42</v>
      </c>
      <c r="D731" s="1">
        <f>'PR-RAS'!E738</f>
        <v>8564.2000000000007</v>
      </c>
      <c r="E731" s="1">
        <v>0</v>
      </c>
      <c r="F731" s="1">
        <v>0</v>
      </c>
      <c r="G731" s="2">
        <f t="shared" si="14"/>
        <v>14792.588599999999</v>
      </c>
      <c r="H731" s="2">
        <f t="shared" si="15"/>
        <v>0.62000000000080036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7458.48</v>
      </c>
      <c r="E733" s="1">
        <v>0</v>
      </c>
      <c r="F733" s="1">
        <v>0</v>
      </c>
      <c r="G733" s="2">
        <f t="shared" si="14"/>
        <v>10919.21472</v>
      </c>
      <c r="H733" s="2">
        <f t="shared" si="15"/>
        <v>0.47999999999956344</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8518.7999999999993</v>
      </c>
      <c r="D734" s="1">
        <f>'PR-RAS'!E741</f>
        <v>1988.85</v>
      </c>
      <c r="E734" s="1">
        <v>0</v>
      </c>
      <c r="F734" s="1">
        <v>0</v>
      </c>
      <c r="G734" s="2">
        <f t="shared" si="14"/>
        <v>9159.9344999999994</v>
      </c>
      <c r="H734" s="2">
        <f t="shared" si="15"/>
        <v>0.35000000000081855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2059.96</v>
      </c>
      <c r="D750" s="1">
        <f>'PR-RAS'!E757</f>
        <v>1318.53</v>
      </c>
      <c r="E750" s="1">
        <v>0</v>
      </c>
      <c r="F750" s="1">
        <v>0</v>
      </c>
      <c r="G750" s="2">
        <f t="shared" si="14"/>
        <v>3518.0679800000003</v>
      </c>
      <c r="H750" s="2">
        <f t="shared" si="15"/>
        <v>0.50999999999999091</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457.67</v>
      </c>
      <c r="D753" s="1">
        <f>'PR-RAS'!E760</f>
        <v>1591.06</v>
      </c>
      <c r="E753" s="1">
        <v>0</v>
      </c>
      <c r="F753" s="1">
        <v>0</v>
      </c>
      <c r="G753" s="2">
        <f t="shared" si="14"/>
        <v>2737.1220800000001</v>
      </c>
      <c r="H753" s="2">
        <f t="shared" si="15"/>
        <v>0.38999999999992951</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650.23</v>
      </c>
      <c r="D770" s="1">
        <f>'PR-RAS'!E777</f>
        <v>477.72</v>
      </c>
      <c r="E770" s="1">
        <v>0</v>
      </c>
      <c r="F770" s="1">
        <v>0</v>
      </c>
      <c r="G770" s="2">
        <f t="shared" si="14"/>
        <v>1234.7602300000001</v>
      </c>
      <c r="H770" s="2">
        <f t="shared" si="15"/>
        <v>0.50999999999999091</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493.21</v>
      </c>
      <c r="D836" s="1">
        <f>'PR-RAS'!E843</f>
        <v>1120</v>
      </c>
      <c r="E836" s="1">
        <v>0</v>
      </c>
      <c r="F836" s="1">
        <v>0</v>
      </c>
      <c r="G836" s="2">
        <f t="shared" si="14"/>
        <v>2282.2303499999998</v>
      </c>
      <c r="H836" s="2">
        <f t="shared" si="15"/>
        <v>0.20999999999997954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13300.19</v>
      </c>
      <c r="D849" s="1">
        <f>'PR-RAS'!E856</f>
        <v>3181.75</v>
      </c>
      <c r="E849" s="1">
        <v>0</v>
      </c>
      <c r="F849" s="1">
        <v>0</v>
      </c>
      <c r="G849" s="2">
        <f t="shared" si="34"/>
        <v>16674.809120000002</v>
      </c>
      <c r="H849" s="2">
        <f t="shared" si="35"/>
        <v>0.44000000000050932</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2904.58</v>
      </c>
      <c r="D850" s="1">
        <f>'PR-RAS'!E857</f>
        <v>0.01</v>
      </c>
      <c r="E850" s="1">
        <v>0</v>
      </c>
      <c r="F850" s="1">
        <v>0</v>
      </c>
      <c r="G850" s="2">
        <f t="shared" si="34"/>
        <v>2466.0054</v>
      </c>
      <c r="H850" s="2">
        <f t="shared" si="35"/>
        <v>0.43000000000007277</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107000</v>
      </c>
      <c r="E898" s="1">
        <v>0</v>
      </c>
      <c r="F898" s="1">
        <v>0</v>
      </c>
      <c r="G898" s="2">
        <f t="shared" si="34"/>
        <v>191958</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14432.2</v>
      </c>
      <c r="E967" s="1">
        <v>0</v>
      </c>
      <c r="F967" s="1">
        <v>0</v>
      </c>
      <c r="G967" s="2">
        <f t="shared" si="34"/>
        <v>27883.010399999999</v>
      </c>
      <c r="H967" s="2">
        <f t="shared" si="35"/>
        <v>0.2000000000007276</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88.49</v>
      </c>
      <c r="E989" s="1">
        <v>0</v>
      </c>
      <c r="F989" s="1">
        <v>0</v>
      </c>
      <c r="G989" s="2">
        <f t="shared" si="34"/>
        <v>174.85623999999999</v>
      </c>
      <c r="H989" s="2">
        <f t="shared" si="35"/>
        <v>0.48999999999999488</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513615.07</v>
      </c>
      <c r="D1582" s="6"/>
      <c r="E1582" s="6">
        <v>0</v>
      </c>
      <c r="F1582" s="6">
        <v>0</v>
      </c>
      <c r="G1582" s="7">
        <f t="shared" ref="G1582:G1686" si="70">B1582/1000*C1582</f>
        <v>513.61507000000006</v>
      </c>
      <c r="H1582" s="7">
        <f t="shared" ref="H1582:H1686" si="71">ABS(C1582-ROUND(C1582,0))</f>
        <v>7.0000000006984919E-2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911755.77999999991</v>
      </c>
      <c r="D1583" s="1">
        <v>0</v>
      </c>
      <c r="E1583" s="1">
        <v>0</v>
      </c>
      <c r="F1583" s="1">
        <v>0</v>
      </c>
      <c r="G1583" s="2">
        <f t="shared" si="70"/>
        <v>1823.5115599999999</v>
      </c>
      <c r="H1583" s="2">
        <f t="shared" si="71"/>
        <v>0.22000000008847564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534124.11</v>
      </c>
      <c r="D1585" s="1">
        <v>0</v>
      </c>
      <c r="E1585" s="1">
        <v>0</v>
      </c>
      <c r="F1585" s="1">
        <v>0</v>
      </c>
      <c r="G1585" s="2">
        <f t="shared" si="70"/>
        <v>2136.4964399999999</v>
      </c>
      <c r="H1585" s="2">
        <f t="shared" si="71"/>
        <v>0.10999999998603016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79768</v>
      </c>
      <c r="D1586" s="1">
        <v>0</v>
      </c>
      <c r="E1586" s="1">
        <v>0</v>
      </c>
      <c r="F1586" s="1">
        <v>0</v>
      </c>
      <c r="G1586" s="2">
        <f t="shared" si="70"/>
        <v>398.84000000000003</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292221.01</v>
      </c>
      <c r="D1587" s="1">
        <v>0</v>
      </c>
      <c r="E1587" s="1">
        <v>0</v>
      </c>
      <c r="F1587" s="1">
        <v>0</v>
      </c>
      <c r="G1587" s="2">
        <f t="shared" si="70"/>
        <v>1753.3260600000001</v>
      </c>
      <c r="H1587" s="2">
        <f t="shared" si="71"/>
        <v>1.0000000009313226E-2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7767.74</v>
      </c>
      <c r="D1588" s="1">
        <v>0</v>
      </c>
      <c r="E1588" s="1">
        <v>0</v>
      </c>
      <c r="F1588" s="1">
        <v>0</v>
      </c>
      <c r="G1588" s="2">
        <f t="shared" si="70"/>
        <v>54.374180000000003</v>
      </c>
      <c r="H1588" s="2">
        <f t="shared" si="71"/>
        <v>0.26000000000021828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41078.9</v>
      </c>
      <c r="D1589" s="1">
        <v>0</v>
      </c>
      <c r="E1589" s="1">
        <v>0</v>
      </c>
      <c r="F1589" s="1">
        <v>0</v>
      </c>
      <c r="G1589" s="2">
        <f t="shared" si="70"/>
        <v>328.63120000000004</v>
      </c>
      <c r="H1589" s="2">
        <f t="shared" si="71"/>
        <v>9.9999999998544808E-2</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1120</v>
      </c>
      <c r="D1590" s="1">
        <v>0</v>
      </c>
      <c r="E1590" s="1">
        <v>0</v>
      </c>
      <c r="F1590" s="1">
        <v>0</v>
      </c>
      <c r="G1590" s="2">
        <f>B1590/1000*C1590</f>
        <v>10.08</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112168.46</v>
      </c>
      <c r="D1591" s="1">
        <v>0</v>
      </c>
      <c r="E1591" s="1">
        <v>0</v>
      </c>
      <c r="F1591" s="1">
        <v>0</v>
      </c>
      <c r="G1591" s="2">
        <f t="shared" si="70"/>
        <v>1121.6846</v>
      </c>
      <c r="H1591" s="2">
        <f t="shared" si="71"/>
        <v>0.46000000000640284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263173.36</v>
      </c>
      <c r="D1594" s="1">
        <v>0</v>
      </c>
      <c r="E1594" s="1">
        <v>0</v>
      </c>
      <c r="F1594" s="1">
        <v>0</v>
      </c>
      <c r="G1594" s="2">
        <f t="shared" si="70"/>
        <v>3421.2536799999998</v>
      </c>
      <c r="H1594" s="2">
        <f t="shared" si="71"/>
        <v>0.35999999998603016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113008.98</v>
      </c>
      <c r="D1595" s="1">
        <v>0</v>
      </c>
      <c r="E1595" s="1">
        <v>0</v>
      </c>
      <c r="F1595" s="1">
        <v>0</v>
      </c>
      <c r="G1595" s="2">
        <f t="shared" si="70"/>
        <v>1582.12572</v>
      </c>
      <c r="H1595" s="2">
        <f t="shared" si="71"/>
        <v>2.0000000004074536E-2</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113008.98</v>
      </c>
      <c r="D1599" s="1">
        <v>0</v>
      </c>
      <c r="E1599" s="1">
        <v>0</v>
      </c>
      <c r="F1599" s="1">
        <v>0</v>
      </c>
      <c r="G1599" s="2">
        <f t="shared" si="70"/>
        <v>2034.1616399999998</v>
      </c>
      <c r="H1599" s="2">
        <f t="shared" si="71"/>
        <v>2.0000000004074536E-2</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1449.33</v>
      </c>
      <c r="D1601" s="1">
        <v>0</v>
      </c>
      <c r="E1601" s="1">
        <v>0</v>
      </c>
      <c r="F1601" s="1">
        <v>0</v>
      </c>
      <c r="G1601" s="2">
        <f>B1601/1000*C1601</f>
        <v>28.986599999999999</v>
      </c>
      <c r="H1601" s="2">
        <f>ABS(C1601-ROUND(C1601,0))</f>
        <v>0.32999999999992724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800081.71000000008</v>
      </c>
      <c r="D1602" s="1">
        <v>0</v>
      </c>
      <c r="E1602" s="1">
        <v>0</v>
      </c>
      <c r="F1602" s="1">
        <v>0</v>
      </c>
      <c r="G1602" s="2">
        <f t="shared" si="70"/>
        <v>16801.715910000003</v>
      </c>
      <c r="H1602" s="2">
        <f t="shared" si="71"/>
        <v>0.28999999992083758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488962.97000000003</v>
      </c>
      <c r="D1604" s="1">
        <v>0</v>
      </c>
      <c r="E1604" s="1">
        <v>0</v>
      </c>
      <c r="F1604" s="1">
        <v>0</v>
      </c>
      <c r="G1604" s="2">
        <f t="shared" si="70"/>
        <v>11246.14831</v>
      </c>
      <c r="H1604" s="2">
        <f t="shared" si="71"/>
        <v>2.9999999969732016E-2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77291.789999999994</v>
      </c>
      <c r="D1605" s="1">
        <v>0</v>
      </c>
      <c r="E1605" s="1">
        <v>0</v>
      </c>
      <c r="F1605" s="1">
        <v>0</v>
      </c>
      <c r="G1605" s="2">
        <f t="shared" si="70"/>
        <v>1855.0029599999998</v>
      </c>
      <c r="H1605" s="2">
        <f t="shared" si="71"/>
        <v>0.21000000000640284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273045.46000000002</v>
      </c>
      <c r="D1606" s="1">
        <v>0</v>
      </c>
      <c r="E1606" s="1">
        <v>0</v>
      </c>
      <c r="F1606" s="1">
        <v>0</v>
      </c>
      <c r="G1606" s="2">
        <f t="shared" si="70"/>
        <v>6826.1365000000005</v>
      </c>
      <c r="H1606" s="2">
        <f t="shared" si="71"/>
        <v>0.46000000002095476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7899.71</v>
      </c>
      <c r="D1607" s="1">
        <v>0</v>
      </c>
      <c r="E1607" s="1">
        <v>0</v>
      </c>
      <c r="F1607" s="1">
        <v>0</v>
      </c>
      <c r="G1607" s="2">
        <f t="shared" si="70"/>
        <v>205.39246</v>
      </c>
      <c r="H1607" s="2">
        <f t="shared" si="71"/>
        <v>0.28999999999996362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40564.730000000003</v>
      </c>
      <c r="D1608" s="1">
        <v>0</v>
      </c>
      <c r="E1608" s="1">
        <v>0</v>
      </c>
      <c r="F1608" s="1">
        <v>0</v>
      </c>
      <c r="G1608" s="2">
        <f t="shared" si="70"/>
        <v>1095.2477100000001</v>
      </c>
      <c r="H1608" s="2">
        <f t="shared" si="71"/>
        <v>0.26999999999679858</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2054.58</v>
      </c>
      <c r="D1610" s="1">
        <v>0</v>
      </c>
      <c r="E1610" s="1">
        <v>0</v>
      </c>
      <c r="F1610" s="1">
        <v>0</v>
      </c>
      <c r="G1610" s="2">
        <f t="shared" si="70"/>
        <v>59.582819999999998</v>
      </c>
      <c r="H1610" s="2">
        <f t="shared" si="71"/>
        <v>0.42000000000007276</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88106.7</v>
      </c>
      <c r="D1611" s="1">
        <v>0</v>
      </c>
      <c r="E1611" s="1">
        <v>0</v>
      </c>
      <c r="F1611" s="1">
        <v>0</v>
      </c>
      <c r="G1611" s="2">
        <f t="shared" si="70"/>
        <v>2643.201</v>
      </c>
      <c r="H1611" s="2">
        <f t="shared" si="71"/>
        <v>0.30000000000291038</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287012.58</v>
      </c>
      <c r="D1613" s="1">
        <v>0</v>
      </c>
      <c r="E1613" s="1">
        <v>0</v>
      </c>
      <c r="F1613" s="1">
        <v>0</v>
      </c>
      <c r="G1613" s="2">
        <f t="shared" si="70"/>
        <v>9184.4025600000004</v>
      </c>
      <c r="H1613" s="2">
        <f t="shared" si="71"/>
        <v>0.41999999998370185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16960.61</v>
      </c>
      <c r="D1614" s="1">
        <v>0</v>
      </c>
      <c r="E1614" s="1">
        <v>0</v>
      </c>
      <c r="F1614" s="1">
        <v>0</v>
      </c>
      <c r="G1614" s="2">
        <f t="shared" si="70"/>
        <v>559.70013000000006</v>
      </c>
      <c r="H1614" s="2">
        <f t="shared" si="71"/>
        <v>0.38999999999941792</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16960.61</v>
      </c>
      <c r="D1618" s="1">
        <v>0</v>
      </c>
      <c r="E1618" s="1">
        <v>0</v>
      </c>
      <c r="F1618" s="1">
        <v>0</v>
      </c>
      <c r="G1618" s="2">
        <f t="shared" si="70"/>
        <v>627.54256999999996</v>
      </c>
      <c r="H1618" s="2">
        <f t="shared" si="71"/>
        <v>0.38999999999941792</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7145.55</v>
      </c>
      <c r="D1620" s="1">
        <v>0</v>
      </c>
      <c r="E1620" s="1">
        <v>0</v>
      </c>
      <c r="F1620" s="1">
        <v>0</v>
      </c>
      <c r="G1620" s="2">
        <f>B1620/1000*C1620</f>
        <v>278.67644999999999</v>
      </c>
      <c r="H1620" s="2">
        <f>ABS(C1620-ROUND(C1620,0))</f>
        <v>0.4499999999998181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625289.13999999978</v>
      </c>
      <c r="D1621" s="1">
        <v>0</v>
      </c>
      <c r="E1621" s="1">
        <v>0</v>
      </c>
      <c r="F1621" s="1">
        <v>0</v>
      </c>
      <c r="G1621" s="2">
        <f t="shared" si="70"/>
        <v>25011.565599999991</v>
      </c>
      <c r="H1621" s="2">
        <f t="shared" si="71"/>
        <v>0.13999999978113919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65020.4</v>
      </c>
      <c r="D1622" s="1">
        <v>0</v>
      </c>
      <c r="E1622" s="1">
        <v>0</v>
      </c>
      <c r="F1622" s="1">
        <v>0</v>
      </c>
      <c r="G1622" s="2">
        <f t="shared" si="70"/>
        <v>2665.8364000000001</v>
      </c>
      <c r="H1622" s="2">
        <f t="shared" si="71"/>
        <v>0.40000000000145519</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57215.29</v>
      </c>
      <c r="D1628" s="1">
        <v>0</v>
      </c>
      <c r="E1628" s="1">
        <v>0</v>
      </c>
      <c r="F1628" s="1">
        <v>0</v>
      </c>
      <c r="G1628" s="2">
        <f t="shared" si="70"/>
        <v>2689.1186299999999</v>
      </c>
      <c r="H1628" s="2">
        <f t="shared" si="71"/>
        <v>0.29000000000087311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54348.57</v>
      </c>
      <c r="D1634" s="1">
        <v>0</v>
      </c>
      <c r="E1634" s="1">
        <v>0</v>
      </c>
      <c r="F1634" s="1">
        <v>0</v>
      </c>
      <c r="G1634" s="2">
        <f t="shared" si="70"/>
        <v>2880.4742099999999</v>
      </c>
      <c r="H1634" s="2">
        <f t="shared" si="71"/>
        <v>0.43000000000029104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37838.629999999997</v>
      </c>
      <c r="D1635" s="1">
        <v>0</v>
      </c>
      <c r="E1635" s="1">
        <v>0</v>
      </c>
      <c r="F1635" s="1">
        <v>0</v>
      </c>
      <c r="G1635" s="2">
        <f t="shared" si="70"/>
        <v>2043.2860199999998</v>
      </c>
      <c r="H1635" s="2">
        <f t="shared" si="71"/>
        <v>0.37000000000261934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10622.44</v>
      </c>
      <c r="D1636" s="1">
        <v>0</v>
      </c>
      <c r="E1636" s="1">
        <v>0</v>
      </c>
      <c r="F1636" s="1">
        <v>0</v>
      </c>
      <c r="G1636" s="2">
        <f t="shared" si="70"/>
        <v>584.23419999999999</v>
      </c>
      <c r="H1636" s="2">
        <f t="shared" si="71"/>
        <v>0.44000000000050932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5887.5</v>
      </c>
      <c r="D1638" s="1">
        <v>0</v>
      </c>
      <c r="E1638" s="1">
        <v>0</v>
      </c>
      <c r="F1638" s="1">
        <v>0</v>
      </c>
      <c r="G1638" s="2">
        <f t="shared" si="70"/>
        <v>335.58750000000003</v>
      </c>
      <c r="H1638" s="2">
        <f t="shared" si="71"/>
        <v>0.5</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14.9</v>
      </c>
      <c r="D1639" s="1">
        <v>0</v>
      </c>
      <c r="E1639" s="1">
        <v>0</v>
      </c>
      <c r="F1639" s="1">
        <v>0</v>
      </c>
      <c r="G1639" s="2">
        <f t="shared" si="70"/>
        <v>0.86420000000000008</v>
      </c>
      <c r="H1639" s="2">
        <f t="shared" si="71"/>
        <v>9.9999999999999645E-2</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14.9</v>
      </c>
      <c r="D1640" s="1">
        <v>0</v>
      </c>
      <c r="E1640" s="1">
        <v>0</v>
      </c>
      <c r="F1640" s="1">
        <v>0</v>
      </c>
      <c r="G1640" s="2">
        <f t="shared" si="70"/>
        <v>0.87909999999999999</v>
      </c>
      <c r="H1640" s="2">
        <f t="shared" si="71"/>
        <v>9.9999999999999645E-2</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2851.82</v>
      </c>
      <c r="D1644" s="1">
        <v>0</v>
      </c>
      <c r="E1644" s="1">
        <v>0</v>
      </c>
      <c r="F1644" s="1">
        <v>0</v>
      </c>
      <c r="G1644" s="2">
        <f t="shared" si="70"/>
        <v>179.66466</v>
      </c>
      <c r="H1644" s="2">
        <f t="shared" si="71"/>
        <v>0.17999999999983629</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2851.82</v>
      </c>
      <c r="D1645" s="1">
        <v>0</v>
      </c>
      <c r="E1645" s="1">
        <v>0</v>
      </c>
      <c r="F1645" s="1">
        <v>0</v>
      </c>
      <c r="G1645" s="2">
        <f t="shared" si="70"/>
        <v>182.51648</v>
      </c>
      <c r="H1645" s="2">
        <f t="shared" si="71"/>
        <v>0.17999999999983629</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7805.1100000000006</v>
      </c>
      <c r="D1669" s="1">
        <v>0</v>
      </c>
      <c r="E1669" s="1">
        <v>0</v>
      </c>
      <c r="F1669" s="1">
        <v>0</v>
      </c>
      <c r="G1669" s="2">
        <f t="shared" si="70"/>
        <v>686.84968000000003</v>
      </c>
      <c r="H1669" s="2">
        <f t="shared" si="71"/>
        <v>0.11000000000058208</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3275.11</v>
      </c>
      <c r="D1670" s="1">
        <v>0</v>
      </c>
      <c r="E1670" s="1">
        <v>0</v>
      </c>
      <c r="F1670" s="1">
        <v>0</v>
      </c>
      <c r="G1670" s="2">
        <f t="shared" si="70"/>
        <v>291.48478999999998</v>
      </c>
      <c r="H1670" s="2">
        <f t="shared" si="71"/>
        <v>0.11000000000012733</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4530</v>
      </c>
      <c r="D1673" s="1">
        <v>0</v>
      </c>
      <c r="E1673" s="1">
        <v>0</v>
      </c>
      <c r="F1673" s="1">
        <v>0</v>
      </c>
      <c r="G1673" s="2">
        <f t="shared" si="70"/>
        <v>416.76</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560268.74</v>
      </c>
      <c r="D1681" s="1">
        <v>0</v>
      </c>
      <c r="E1681" s="1">
        <v>0</v>
      </c>
      <c r="F1681" s="1">
        <v>0</v>
      </c>
      <c r="G1681" s="2">
        <f t="shared" si="70"/>
        <v>56026.874000000003</v>
      </c>
      <c r="H1681" s="2">
        <f t="shared" si="71"/>
        <v>0.26000000000931323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95729.74</v>
      </c>
      <c r="D1683" s="1">
        <v>0</v>
      </c>
      <c r="E1683" s="1">
        <v>0</v>
      </c>
      <c r="F1683" s="1">
        <v>0</v>
      </c>
      <c r="G1683" s="2">
        <f t="shared" si="70"/>
        <v>9764.4334799999997</v>
      </c>
      <c r="H1683" s="2">
        <f t="shared" si="71"/>
        <v>0.25999999999476131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81173.899999999994</v>
      </c>
      <c r="D1684" s="1">
        <v>0</v>
      </c>
      <c r="E1684" s="1">
        <v>0</v>
      </c>
      <c r="F1684" s="1">
        <v>0</v>
      </c>
      <c r="G1684" s="2">
        <f t="shared" si="70"/>
        <v>8360.9116999999987</v>
      </c>
      <c r="H1684" s="2">
        <f t="shared" si="71"/>
        <v>0.10000000000582077</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383202.66</v>
      </c>
      <c r="D1685" s="1">
        <v>0</v>
      </c>
      <c r="E1685" s="1">
        <v>0</v>
      </c>
      <c r="F1685" s="1">
        <v>0</v>
      </c>
      <c r="G1685" s="2">
        <f>B1685/1000*C1685</f>
        <v>39853.076639999992</v>
      </c>
      <c r="H1685" s="2">
        <f>ABS(C1685-ROUND(C1685,0))</f>
        <v>0.34000000002561137</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162.44</v>
      </c>
      <c r="D1686" s="13">
        <v>0</v>
      </c>
      <c r="E1686" s="13">
        <v>0</v>
      </c>
      <c r="F1686" s="13">
        <v>0</v>
      </c>
      <c r="G1686" s="14">
        <f t="shared" si="70"/>
        <v>17.0562</v>
      </c>
      <c r="H1686" s="14">
        <f t="shared" si="71"/>
        <v>0.43999999999999773</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27054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401875.94000000006</v>
      </c>
      <c r="I16" s="298">
        <f>'PR-RAS'!E6</f>
        <v>706833.77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305053.32</v>
      </c>
      <c r="I17" s="298">
        <f>'PR-RAS'!E152</f>
        <v>534489.1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255939.3</v>
      </c>
      <c r="I19" s="298">
        <f>'PR-RAS'!E650</f>
        <v>286193.62999999989</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513615.07</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625289.13999999978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65020.4</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560268.74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4" zoomScaleNormal="100" workbookViewId="0">
      <selection activeCell="E1012" sqref="E1012:E101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401875.94000000006</v>
      </c>
      <c r="E6" s="59">
        <f>E7+E43+E49+E82+E106+E125+E134+E140</f>
        <v>706833.77</v>
      </c>
      <c r="F6" s="44">
        <f t="shared" ref="F6:F132" si="0">IF(D6&lt;&gt;0,IF(E6/D6&gt;=100,"&gt;&gt;100",E6/D6*100),"-")</f>
        <v>175.88357491617933</v>
      </c>
    </row>
    <row r="7" spans="1:24" ht="12.75" customHeight="1" x14ac:dyDescent="0.2">
      <c r="A7" s="62">
        <v>61</v>
      </c>
      <c r="B7" s="228" t="s">
        <v>65</v>
      </c>
      <c r="C7" s="267" t="s">
        <v>66</v>
      </c>
      <c r="D7" s="59">
        <f>D8+D17+D23+D29+D36+D39</f>
        <v>255559.63</v>
      </c>
      <c r="E7" s="59">
        <f>E8+E17+E23+E29+E36+E39</f>
        <v>388626.17000000004</v>
      </c>
      <c r="F7" s="44">
        <f t="shared" si="0"/>
        <v>152.06868549621865</v>
      </c>
    </row>
    <row r="8" spans="1:24" ht="12.75" customHeight="1" x14ac:dyDescent="0.2">
      <c r="A8" s="62">
        <v>611</v>
      </c>
      <c r="B8" s="228" t="s">
        <v>67</v>
      </c>
      <c r="C8" s="267" t="s">
        <v>68</v>
      </c>
      <c r="D8" s="59">
        <f>SUM(D9:D14)-D15-D16</f>
        <v>241966.93</v>
      </c>
      <c r="E8" s="59">
        <f>SUM(E9:E14)-E15-E16</f>
        <v>374443.78</v>
      </c>
      <c r="F8" s="44">
        <f t="shared" si="0"/>
        <v>154.74998174337296</v>
      </c>
    </row>
    <row r="9" spans="1:24" ht="12.75" customHeight="1" x14ac:dyDescent="0.2">
      <c r="A9" s="62">
        <v>6111</v>
      </c>
      <c r="B9" s="64" t="s">
        <v>69</v>
      </c>
      <c r="C9" s="267" t="s">
        <v>70</v>
      </c>
      <c r="D9" s="193">
        <v>274393.14</v>
      </c>
      <c r="E9" s="193">
        <v>356824.21</v>
      </c>
      <c r="F9" s="44">
        <f t="shared" si="0"/>
        <v>130.04122843595871</v>
      </c>
    </row>
    <row r="10" spans="1:24" ht="12.75" customHeight="1" x14ac:dyDescent="0.2">
      <c r="A10" s="62">
        <v>6112</v>
      </c>
      <c r="B10" s="64" t="s">
        <v>71</v>
      </c>
      <c r="C10" s="267" t="s">
        <v>72</v>
      </c>
      <c r="D10" s="193">
        <v>22716.19</v>
      </c>
      <c r="E10" s="193">
        <v>6812.68</v>
      </c>
      <c r="F10" s="44">
        <f t="shared" si="0"/>
        <v>29.990416526715091</v>
      </c>
    </row>
    <row r="11" spans="1:24" ht="12.75" customHeight="1" x14ac:dyDescent="0.2">
      <c r="A11" s="62">
        <v>6113</v>
      </c>
      <c r="B11" s="64" t="s">
        <v>73</v>
      </c>
      <c r="C11" s="267" t="s">
        <v>74</v>
      </c>
      <c r="D11" s="193">
        <v>12523.41</v>
      </c>
      <c r="E11" s="193">
        <v>5812.03</v>
      </c>
      <c r="F11" s="44">
        <f t="shared" si="0"/>
        <v>46.409324616857553</v>
      </c>
    </row>
    <row r="12" spans="1:24" ht="12.75" customHeight="1" x14ac:dyDescent="0.2">
      <c r="A12" s="62">
        <v>6114</v>
      </c>
      <c r="B12" s="64" t="s">
        <v>75</v>
      </c>
      <c r="C12" s="267" t="s">
        <v>76</v>
      </c>
      <c r="D12" s="193">
        <v>9062.93</v>
      </c>
      <c r="E12" s="193">
        <v>3599.95</v>
      </c>
      <c r="F12" s="44">
        <f t="shared" si="0"/>
        <v>39.721701480646985</v>
      </c>
    </row>
    <row r="13" spans="1:24" ht="12.75" customHeight="1" x14ac:dyDescent="0.2">
      <c r="A13" s="62">
        <v>6115</v>
      </c>
      <c r="B13" s="64" t="s">
        <v>77</v>
      </c>
      <c r="C13" s="267" t="s">
        <v>78</v>
      </c>
      <c r="D13" s="193">
        <v>0</v>
      </c>
      <c r="E13" s="193">
        <v>1394.91</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76728.740000000005</v>
      </c>
      <c r="E15" s="193">
        <v>0</v>
      </c>
      <c r="F15" s="44">
        <f t="shared" si="0"/>
        <v>0</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11319.53</v>
      </c>
      <c r="E23" s="59">
        <f t="shared" si="2"/>
        <v>11872.11</v>
      </c>
      <c r="F23" s="44">
        <f t="shared" si="0"/>
        <v>104.88165144665899</v>
      </c>
    </row>
    <row r="24" spans="1:6" ht="12.75" customHeight="1" x14ac:dyDescent="0.2">
      <c r="A24" s="62">
        <v>6131</v>
      </c>
      <c r="B24" s="64" t="s">
        <v>99</v>
      </c>
      <c r="C24" s="267" t="s">
        <v>100</v>
      </c>
      <c r="D24" s="193">
        <v>1972.84</v>
      </c>
      <c r="E24" s="193">
        <v>727.29</v>
      </c>
      <c r="F24" s="44">
        <f t="shared" si="0"/>
        <v>36.865128444273232</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9346.69</v>
      </c>
      <c r="E27" s="193">
        <v>11144.82</v>
      </c>
      <c r="F27" s="44">
        <f t="shared" si="0"/>
        <v>119.23814740833384</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2273.17</v>
      </c>
      <c r="E29" s="59">
        <f>SUM(E30:E35)</f>
        <v>2310.2800000000002</v>
      </c>
      <c r="F29" s="44">
        <f t="shared" si="0"/>
        <v>101.63252198471737</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2273.17</v>
      </c>
      <c r="E31" s="193">
        <v>2310.2800000000002</v>
      </c>
      <c r="F31" s="44">
        <f t="shared" si="0"/>
        <v>101.63252198471737</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96546.91</v>
      </c>
      <c r="E49" s="59">
        <f>E50+E53+E58+E61+E64+E68+E71+E74+E77</f>
        <v>276828.61</v>
      </c>
      <c r="F49" s="44">
        <f t="shared" si="0"/>
        <v>286.72964261621632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66622.16</v>
      </c>
      <c r="E58" s="59">
        <f t="shared" si="9"/>
        <v>276828.61</v>
      </c>
      <c r="F58" s="44">
        <f t="shared" si="0"/>
        <v>415.52031636320407</v>
      </c>
    </row>
    <row r="59" spans="1:6" ht="24" x14ac:dyDescent="0.2">
      <c r="A59" s="62">
        <v>6331</v>
      </c>
      <c r="B59" s="64" t="s">
        <v>169</v>
      </c>
      <c r="C59" s="267" t="s">
        <v>170</v>
      </c>
      <c r="D59" s="193">
        <v>66622.16</v>
      </c>
      <c r="E59" s="193">
        <v>242280.14</v>
      </c>
      <c r="F59" s="44">
        <f t="shared" si="0"/>
        <v>363.66299141306735</v>
      </c>
    </row>
    <row r="60" spans="1:6" ht="24" x14ac:dyDescent="0.2">
      <c r="A60" s="62">
        <v>6332</v>
      </c>
      <c r="B60" s="64" t="s">
        <v>171</v>
      </c>
      <c r="C60" s="267" t="s">
        <v>172</v>
      </c>
      <c r="D60" s="193">
        <v>0</v>
      </c>
      <c r="E60" s="193">
        <v>34548.47</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29924.75</v>
      </c>
      <c r="E74" s="59">
        <f t="shared" si="13"/>
        <v>0</v>
      </c>
      <c r="F74" s="44">
        <f t="shared" si="0"/>
        <v>0</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29924.75</v>
      </c>
      <c r="E76" s="193">
        <v>0</v>
      </c>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2396.0300000000002</v>
      </c>
      <c r="E82" s="59">
        <f t="shared" si="15"/>
        <v>8416.36</v>
      </c>
      <c r="F82" s="44">
        <f t="shared" si="0"/>
        <v>351.26271373897657</v>
      </c>
    </row>
    <row r="83" spans="1:6" ht="12.75" customHeight="1" x14ac:dyDescent="0.2">
      <c r="A83" s="62">
        <v>641</v>
      </c>
      <c r="B83" s="63" t="s">
        <v>217</v>
      </c>
      <c r="C83" s="267" t="s">
        <v>218</v>
      </c>
      <c r="D83" s="59">
        <f t="shared" ref="D83:E83" si="16">SUM(D84:D90)</f>
        <v>1.82</v>
      </c>
      <c r="E83" s="59">
        <f t="shared" si="16"/>
        <v>1105.4199999999998</v>
      </c>
      <c r="F83" s="44" t="str">
        <f t="shared" si="0"/>
        <v>&gt;&gt;100</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1.82</v>
      </c>
      <c r="E85" s="193">
        <v>0.84</v>
      </c>
      <c r="F85" s="44">
        <f t="shared" si="0"/>
        <v>46.153846153846153</v>
      </c>
    </row>
    <row r="86" spans="1:6" ht="12.75" customHeight="1" x14ac:dyDescent="0.2">
      <c r="A86" s="62">
        <v>6414</v>
      </c>
      <c r="B86" s="63" t="s">
        <v>223</v>
      </c>
      <c r="C86" s="267" t="s">
        <v>224</v>
      </c>
      <c r="D86" s="193">
        <v>0</v>
      </c>
      <c r="E86" s="193">
        <v>1104.58</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2394.21</v>
      </c>
      <c r="E91" s="59">
        <f t="shared" si="17"/>
        <v>7310.9400000000005</v>
      </c>
      <c r="F91" s="44">
        <f t="shared" si="0"/>
        <v>305.35917901938427</v>
      </c>
    </row>
    <row r="92" spans="1:6" ht="12.75" customHeight="1" x14ac:dyDescent="0.2">
      <c r="A92" s="62">
        <v>6421</v>
      </c>
      <c r="B92" s="63" t="s">
        <v>235</v>
      </c>
      <c r="C92" s="267" t="s">
        <v>236</v>
      </c>
      <c r="D92" s="193">
        <v>205</v>
      </c>
      <c r="E92" s="193">
        <v>205</v>
      </c>
      <c r="F92" s="44">
        <f t="shared" si="0"/>
        <v>100</v>
      </c>
    </row>
    <row r="93" spans="1:6" ht="12.75" customHeight="1" x14ac:dyDescent="0.2">
      <c r="A93" s="62">
        <v>6422</v>
      </c>
      <c r="B93" s="63" t="s">
        <v>237</v>
      </c>
      <c r="C93" s="267" t="s">
        <v>238</v>
      </c>
      <c r="D93" s="193">
        <v>2152.0300000000002</v>
      </c>
      <c r="E93" s="193">
        <v>6412.5</v>
      </c>
      <c r="F93" s="44">
        <f t="shared" si="0"/>
        <v>297.97447061611592</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393.92</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37.18</v>
      </c>
      <c r="E97" s="193">
        <v>299.52</v>
      </c>
      <c r="F97" s="44">
        <f t="shared" si="0"/>
        <v>805.59440559440554</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47373.369999999995</v>
      </c>
      <c r="E106" s="59">
        <f>E107+E112+E120+E124</f>
        <v>31174.550000000003</v>
      </c>
      <c r="F106" s="44">
        <f t="shared" si="0"/>
        <v>65.806063617597829</v>
      </c>
    </row>
    <row r="107" spans="1:6" ht="12.75" customHeight="1" x14ac:dyDescent="0.2">
      <c r="A107" s="62">
        <v>651</v>
      </c>
      <c r="B107" s="63" t="s">
        <v>265</v>
      </c>
      <c r="C107" s="267" t="s">
        <v>266</v>
      </c>
      <c r="D107" s="59">
        <f t="shared" ref="D107:E107" si="19">SUM(D108:D111)</f>
        <v>395.37</v>
      </c>
      <c r="E107" s="59">
        <f t="shared" si="19"/>
        <v>0</v>
      </c>
      <c r="F107" s="44">
        <f t="shared" si="0"/>
        <v>0</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395.37</v>
      </c>
      <c r="E111" s="193">
        <v>0</v>
      </c>
      <c r="F111" s="44">
        <f t="shared" si="0"/>
        <v>0</v>
      </c>
    </row>
    <row r="112" spans="1:6" ht="12.75" customHeight="1" x14ac:dyDescent="0.2">
      <c r="A112" s="62">
        <v>652</v>
      </c>
      <c r="B112" s="63" t="s">
        <v>275</v>
      </c>
      <c r="C112" s="267" t="s">
        <v>276</v>
      </c>
      <c r="D112" s="59">
        <f t="shared" ref="D112:E112" si="20">SUM(D113:D119)</f>
        <v>24145.05</v>
      </c>
      <c r="E112" s="59">
        <f t="shared" si="20"/>
        <v>11256.53</v>
      </c>
      <c r="F112" s="44">
        <f t="shared" si="0"/>
        <v>46.620446012743813</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24145.05</v>
      </c>
      <c r="E117" s="193">
        <v>11256.53</v>
      </c>
      <c r="F117" s="44">
        <f t="shared" si="0"/>
        <v>46.620446012743813</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22832.95</v>
      </c>
      <c r="E120" s="59">
        <f t="shared" si="21"/>
        <v>19918.02</v>
      </c>
      <c r="F120" s="44">
        <f t="shared" si="0"/>
        <v>87.233668886411962</v>
      </c>
    </row>
    <row r="121" spans="1:6" ht="12.75" customHeight="1" x14ac:dyDescent="0.2">
      <c r="A121" s="62">
        <v>6531</v>
      </c>
      <c r="B121" s="63" t="s">
        <v>293</v>
      </c>
      <c r="C121" s="267" t="s">
        <v>294</v>
      </c>
      <c r="D121" s="193">
        <v>1223.3</v>
      </c>
      <c r="E121" s="193">
        <v>2613.36</v>
      </c>
      <c r="F121" s="44">
        <f t="shared" si="0"/>
        <v>213.63197907299929</v>
      </c>
    </row>
    <row r="122" spans="1:6" ht="12.75" customHeight="1" x14ac:dyDescent="0.2">
      <c r="A122" s="62">
        <v>6532</v>
      </c>
      <c r="B122" s="63" t="s">
        <v>295</v>
      </c>
      <c r="C122" s="267" t="s">
        <v>296</v>
      </c>
      <c r="D122" s="193">
        <v>21609.65</v>
      </c>
      <c r="E122" s="193">
        <v>17304.66</v>
      </c>
      <c r="F122" s="44">
        <f t="shared" si="0"/>
        <v>80.078390904063696</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0</v>
      </c>
      <c r="E125" s="59">
        <f t="shared" si="22"/>
        <v>1788.08</v>
      </c>
      <c r="F125" s="44" t="str">
        <f t="shared" si="0"/>
        <v>-</v>
      </c>
    </row>
    <row r="126" spans="1:6" ht="12.75" customHeight="1" x14ac:dyDescent="0.2">
      <c r="A126" s="62">
        <v>661</v>
      </c>
      <c r="B126" s="64" t="s">
        <v>303</v>
      </c>
      <c r="C126" s="267" t="s">
        <v>304</v>
      </c>
      <c r="D126" s="59">
        <f t="shared" ref="D126:E126" si="23">SUM(D127:D128)</f>
        <v>0</v>
      </c>
      <c r="E126" s="59">
        <f t="shared" si="23"/>
        <v>1788.08</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1788.08</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305053.32</v>
      </c>
      <c r="E152" s="59">
        <f>E153+E164+E202+E221+E230+E262+E273</f>
        <v>534489.1</v>
      </c>
      <c r="F152" s="44">
        <f t="shared" si="26"/>
        <v>175.21169741735639</v>
      </c>
    </row>
    <row r="153" spans="1:6" ht="12.75" customHeight="1" x14ac:dyDescent="0.2">
      <c r="A153" s="62">
        <v>31</v>
      </c>
      <c r="B153" s="63" t="s">
        <v>356</v>
      </c>
      <c r="C153" s="267" t="s">
        <v>357</v>
      </c>
      <c r="D153" s="59">
        <f t="shared" ref="D153:E153" si="30">D154+D159+D160</f>
        <v>35331.42</v>
      </c>
      <c r="E153" s="59">
        <f t="shared" si="30"/>
        <v>79768.11</v>
      </c>
      <c r="F153" s="44">
        <f t="shared" si="26"/>
        <v>225.77102760092859</v>
      </c>
    </row>
    <row r="154" spans="1:6" ht="12.75" customHeight="1" x14ac:dyDescent="0.2">
      <c r="A154" s="62">
        <v>311</v>
      </c>
      <c r="B154" s="63" t="s">
        <v>358</v>
      </c>
      <c r="C154" s="267" t="s">
        <v>359</v>
      </c>
      <c r="D154" s="59">
        <f t="shared" ref="D154:E154" si="31">SUM(D155:D158)</f>
        <v>23276.03</v>
      </c>
      <c r="E154" s="59">
        <f t="shared" si="31"/>
        <v>64676.160000000003</v>
      </c>
      <c r="F154" s="44">
        <f t="shared" si="26"/>
        <v>277.86594191535244</v>
      </c>
    </row>
    <row r="155" spans="1:6" ht="12.75" customHeight="1" x14ac:dyDescent="0.2">
      <c r="A155" s="62">
        <v>3111</v>
      </c>
      <c r="B155" s="63" t="s">
        <v>360</v>
      </c>
      <c r="C155" s="267" t="s">
        <v>361</v>
      </c>
      <c r="D155" s="193">
        <v>23276.03</v>
      </c>
      <c r="E155" s="193">
        <v>64676.160000000003</v>
      </c>
      <c r="F155" s="44">
        <f t="shared" si="26"/>
        <v>277.86594191535244</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1368.23</v>
      </c>
      <c r="E159" s="193">
        <v>4420</v>
      </c>
      <c r="F159" s="44">
        <f t="shared" si="26"/>
        <v>323.04510206617311</v>
      </c>
    </row>
    <row r="160" spans="1:6" ht="12.75" customHeight="1" x14ac:dyDescent="0.2">
      <c r="A160" s="62">
        <v>313</v>
      </c>
      <c r="B160" s="64" t="s">
        <v>370</v>
      </c>
      <c r="C160" s="267" t="s">
        <v>371</v>
      </c>
      <c r="D160" s="59">
        <f t="shared" ref="D160:E160" si="32">SUM(D161:D163)</f>
        <v>10687.16</v>
      </c>
      <c r="E160" s="59">
        <f t="shared" si="32"/>
        <v>10671.95</v>
      </c>
      <c r="F160" s="44">
        <f t="shared" si="26"/>
        <v>99.857679682909222</v>
      </c>
    </row>
    <row r="161" spans="1:6" ht="12.75" customHeight="1" x14ac:dyDescent="0.2">
      <c r="A161" s="62">
        <v>3131</v>
      </c>
      <c r="B161" s="64" t="s">
        <v>372</v>
      </c>
      <c r="C161" s="267" t="s">
        <v>373</v>
      </c>
      <c r="D161" s="193">
        <v>5842.71</v>
      </c>
      <c r="E161" s="193">
        <v>0</v>
      </c>
      <c r="F161" s="44">
        <f t="shared" si="26"/>
        <v>0</v>
      </c>
    </row>
    <row r="162" spans="1:6" ht="12.75" customHeight="1" x14ac:dyDescent="0.2">
      <c r="A162" s="62">
        <v>3132</v>
      </c>
      <c r="B162" s="64" t="s">
        <v>374</v>
      </c>
      <c r="C162" s="267" t="s">
        <v>375</v>
      </c>
      <c r="D162" s="193">
        <v>4844.45</v>
      </c>
      <c r="E162" s="193">
        <v>10671.95</v>
      </c>
      <c r="F162" s="44">
        <f t="shared" si="26"/>
        <v>220.29229324278302</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168025.83000000002</v>
      </c>
      <c r="E164" s="59">
        <f>E165+E170+E178+E188+E189+E194</f>
        <v>292585.89</v>
      </c>
      <c r="F164" s="44">
        <f t="shared" si="26"/>
        <v>174.13149513976512</v>
      </c>
    </row>
    <row r="165" spans="1:6" ht="12.75" customHeight="1" x14ac:dyDescent="0.2">
      <c r="A165" s="62">
        <v>321</v>
      </c>
      <c r="B165" s="63" t="s">
        <v>380</v>
      </c>
      <c r="C165" s="267" t="s">
        <v>381</v>
      </c>
      <c r="D165" s="59">
        <f t="shared" ref="D165:E165" si="33">SUM(D166:D169)</f>
        <v>5417.7</v>
      </c>
      <c r="E165" s="59">
        <f t="shared" si="33"/>
        <v>1634.57</v>
      </c>
      <c r="F165" s="44">
        <f t="shared" si="26"/>
        <v>30.170921239640435</v>
      </c>
    </row>
    <row r="166" spans="1:6" ht="12.75" customHeight="1" x14ac:dyDescent="0.2">
      <c r="A166" s="62">
        <v>3211</v>
      </c>
      <c r="B166" s="63" t="s">
        <v>382</v>
      </c>
      <c r="C166" s="267" t="s">
        <v>383</v>
      </c>
      <c r="D166" s="193">
        <v>503.3</v>
      </c>
      <c r="E166" s="193">
        <v>0</v>
      </c>
      <c r="F166" s="44">
        <f t="shared" si="26"/>
        <v>0</v>
      </c>
    </row>
    <row r="167" spans="1:6" ht="12.75" customHeight="1" x14ac:dyDescent="0.2">
      <c r="A167" s="62">
        <v>3212</v>
      </c>
      <c r="B167" s="63" t="s">
        <v>384</v>
      </c>
      <c r="C167" s="267" t="s">
        <v>385</v>
      </c>
      <c r="D167" s="193">
        <v>4170.6499999999996</v>
      </c>
      <c r="E167" s="193">
        <v>1139.3699999999999</v>
      </c>
      <c r="F167" s="44">
        <f t="shared" si="26"/>
        <v>27.318763262321223</v>
      </c>
    </row>
    <row r="168" spans="1:6" ht="12.75" customHeight="1" x14ac:dyDescent="0.2">
      <c r="A168" s="62">
        <v>3213</v>
      </c>
      <c r="B168" s="63" t="s">
        <v>386</v>
      </c>
      <c r="C168" s="267" t="s">
        <v>387</v>
      </c>
      <c r="D168" s="193">
        <v>743.75</v>
      </c>
      <c r="E168" s="193">
        <v>495.2</v>
      </c>
      <c r="F168" s="44">
        <f t="shared" si="26"/>
        <v>66.581512605042008</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25708.239999999998</v>
      </c>
      <c r="E170" s="59">
        <f t="shared" si="34"/>
        <v>19841.27</v>
      </c>
      <c r="F170" s="44">
        <f t="shared" si="26"/>
        <v>77.178640000248961</v>
      </c>
    </row>
    <row r="171" spans="1:6" ht="12.75" customHeight="1" x14ac:dyDescent="0.2">
      <c r="A171" s="62">
        <v>3221</v>
      </c>
      <c r="B171" s="63" t="s">
        <v>392</v>
      </c>
      <c r="C171" s="267" t="s">
        <v>393</v>
      </c>
      <c r="D171" s="193">
        <v>4569.42</v>
      </c>
      <c r="E171" s="193">
        <v>5558.19</v>
      </c>
      <c r="F171" s="44">
        <f t="shared" si="26"/>
        <v>121.63885132029884</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19835.32</v>
      </c>
      <c r="E173" s="193">
        <v>10479.52</v>
      </c>
      <c r="F173" s="44">
        <f t="shared" si="26"/>
        <v>52.83262382457152</v>
      </c>
    </row>
    <row r="174" spans="1:6" ht="12.75" customHeight="1" x14ac:dyDescent="0.2">
      <c r="A174" s="62">
        <v>3224</v>
      </c>
      <c r="B174" s="64" t="s">
        <v>398</v>
      </c>
      <c r="C174" s="267" t="s">
        <v>399</v>
      </c>
      <c r="D174" s="193">
        <v>1303.5</v>
      </c>
      <c r="E174" s="193">
        <v>3124.41</v>
      </c>
      <c r="F174" s="44">
        <f t="shared" si="26"/>
        <v>239.69390103567315</v>
      </c>
    </row>
    <row r="175" spans="1:6" ht="12.75" customHeight="1" x14ac:dyDescent="0.2">
      <c r="A175" s="62">
        <v>3225</v>
      </c>
      <c r="B175" s="64" t="s">
        <v>400</v>
      </c>
      <c r="C175" s="267" t="s">
        <v>401</v>
      </c>
      <c r="D175" s="193">
        <v>0</v>
      </c>
      <c r="E175" s="193">
        <v>679.15</v>
      </c>
      <c r="F175" s="44" t="str">
        <f t="shared" si="26"/>
        <v>-</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100097.23000000001</v>
      </c>
      <c r="E178" s="59">
        <f t="shared" si="35"/>
        <v>152762.17000000001</v>
      </c>
      <c r="F178" s="44">
        <f t="shared" si="26"/>
        <v>152.61378361818802</v>
      </c>
    </row>
    <row r="179" spans="1:6" ht="12.75" customHeight="1" x14ac:dyDescent="0.2">
      <c r="A179" s="62">
        <v>3231</v>
      </c>
      <c r="B179" s="64" t="s">
        <v>408</v>
      </c>
      <c r="C179" s="267" t="s">
        <v>409</v>
      </c>
      <c r="D179" s="193">
        <v>6800</v>
      </c>
      <c r="E179" s="193">
        <v>7876.73</v>
      </c>
      <c r="F179" s="44">
        <f t="shared" si="26"/>
        <v>115.83426470588233</v>
      </c>
    </row>
    <row r="180" spans="1:6" ht="12.75" customHeight="1" x14ac:dyDescent="0.2">
      <c r="A180" s="62">
        <v>3232</v>
      </c>
      <c r="B180" s="64" t="s">
        <v>410</v>
      </c>
      <c r="C180" s="267" t="s">
        <v>411</v>
      </c>
      <c r="D180" s="193">
        <v>21236.63</v>
      </c>
      <c r="E180" s="193">
        <v>49249.73</v>
      </c>
      <c r="F180" s="44">
        <f t="shared" si="26"/>
        <v>231.90934719868451</v>
      </c>
    </row>
    <row r="181" spans="1:6" ht="12.75" customHeight="1" x14ac:dyDescent="0.2">
      <c r="A181" s="62">
        <v>3233</v>
      </c>
      <c r="B181" s="64" t="s">
        <v>412</v>
      </c>
      <c r="C181" s="267" t="s">
        <v>413</v>
      </c>
      <c r="D181" s="193">
        <v>8268.1200000000008</v>
      </c>
      <c r="E181" s="193">
        <v>9512.15</v>
      </c>
      <c r="F181" s="44">
        <f t="shared" si="26"/>
        <v>115.0461047977049</v>
      </c>
    </row>
    <row r="182" spans="1:6" ht="12.75" customHeight="1" x14ac:dyDescent="0.2">
      <c r="A182" s="62">
        <v>3234</v>
      </c>
      <c r="B182" s="64" t="s">
        <v>414</v>
      </c>
      <c r="C182" s="267" t="s">
        <v>415</v>
      </c>
      <c r="D182" s="193">
        <v>4881.29</v>
      </c>
      <c r="E182" s="193">
        <v>4024.88</v>
      </c>
      <c r="F182" s="44">
        <f t="shared" si="26"/>
        <v>82.455252607405015</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2308.98</v>
      </c>
      <c r="E184" s="193">
        <v>2583.21</v>
      </c>
      <c r="F184" s="44">
        <f t="shared" si="26"/>
        <v>111.87667281656834</v>
      </c>
    </row>
    <row r="185" spans="1:6" ht="12.75" customHeight="1" x14ac:dyDescent="0.2">
      <c r="A185" s="62">
        <v>3237</v>
      </c>
      <c r="B185" s="63" t="s">
        <v>420</v>
      </c>
      <c r="C185" s="267" t="s">
        <v>421</v>
      </c>
      <c r="D185" s="193">
        <v>36597.870000000003</v>
      </c>
      <c r="E185" s="193">
        <v>48194.46</v>
      </c>
      <c r="F185" s="44">
        <f t="shared" si="26"/>
        <v>131.68651618249913</v>
      </c>
    </row>
    <row r="186" spans="1:6" ht="12.75" customHeight="1" x14ac:dyDescent="0.2">
      <c r="A186" s="62">
        <v>3238</v>
      </c>
      <c r="B186" s="63" t="s">
        <v>422</v>
      </c>
      <c r="C186" s="267" t="s">
        <v>423</v>
      </c>
      <c r="D186" s="193">
        <v>8176.37</v>
      </c>
      <c r="E186" s="193">
        <v>9380.0300000000007</v>
      </c>
      <c r="F186" s="44">
        <f t="shared" si="26"/>
        <v>114.72120268529923</v>
      </c>
    </row>
    <row r="187" spans="1:6" ht="12.75" customHeight="1" x14ac:dyDescent="0.2">
      <c r="A187" s="62">
        <v>3239</v>
      </c>
      <c r="B187" s="63" t="s">
        <v>424</v>
      </c>
      <c r="C187" s="267" t="s">
        <v>425</v>
      </c>
      <c r="D187" s="193">
        <v>11827.97</v>
      </c>
      <c r="E187" s="193">
        <v>21940.98</v>
      </c>
      <c r="F187" s="44">
        <f t="shared" si="26"/>
        <v>185.5008086763832</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36802.660000000003</v>
      </c>
      <c r="E194" s="59">
        <f t="shared" si="36"/>
        <v>118347.88</v>
      </c>
      <c r="F194" s="44">
        <f t="shared" si="26"/>
        <v>321.5742557739033</v>
      </c>
    </row>
    <row r="195" spans="1:6" ht="12.75" customHeight="1" x14ac:dyDescent="0.2">
      <c r="A195" s="62">
        <v>3291</v>
      </c>
      <c r="B195" s="182" t="s">
        <v>440</v>
      </c>
      <c r="C195" s="267" t="s">
        <v>441</v>
      </c>
      <c r="D195" s="193">
        <v>8518.7999999999993</v>
      </c>
      <c r="E195" s="193">
        <v>25384.58</v>
      </c>
      <c r="F195" s="44">
        <f t="shared" si="26"/>
        <v>297.98304925576377</v>
      </c>
    </row>
    <row r="196" spans="1:6" ht="12.75" customHeight="1" x14ac:dyDescent="0.2">
      <c r="A196" s="62">
        <v>3292</v>
      </c>
      <c r="B196" s="63" t="s">
        <v>442</v>
      </c>
      <c r="C196" s="267" t="s">
        <v>443</v>
      </c>
      <c r="D196" s="193">
        <v>994.27</v>
      </c>
      <c r="E196" s="193">
        <v>1027.71</v>
      </c>
      <c r="F196" s="44">
        <f t="shared" si="26"/>
        <v>103.36327154595834</v>
      </c>
    </row>
    <row r="197" spans="1:6" ht="12.75" customHeight="1" x14ac:dyDescent="0.2">
      <c r="A197" s="62">
        <v>3293</v>
      </c>
      <c r="B197" s="63" t="s">
        <v>444</v>
      </c>
      <c r="C197" s="267" t="s">
        <v>445</v>
      </c>
      <c r="D197" s="193">
        <v>2768.81</v>
      </c>
      <c r="E197" s="193">
        <v>1887.42</v>
      </c>
      <c r="F197" s="44">
        <f t="shared" si="26"/>
        <v>68.167190959292995</v>
      </c>
    </row>
    <row r="198" spans="1:6" ht="12.75" customHeight="1" x14ac:dyDescent="0.2">
      <c r="A198" s="62">
        <v>3294</v>
      </c>
      <c r="B198" s="63" t="s">
        <v>446</v>
      </c>
      <c r="C198" s="267" t="s">
        <v>447</v>
      </c>
      <c r="D198" s="193">
        <v>0</v>
      </c>
      <c r="E198" s="193">
        <v>3000</v>
      </c>
      <c r="F198" s="44" t="str">
        <f t="shared" si="26"/>
        <v>-</v>
      </c>
    </row>
    <row r="199" spans="1:6" ht="12.75" customHeight="1" x14ac:dyDescent="0.2">
      <c r="A199" s="62">
        <v>3295</v>
      </c>
      <c r="B199" s="63" t="s">
        <v>448</v>
      </c>
      <c r="C199" s="267" t="s">
        <v>449</v>
      </c>
      <c r="D199" s="193">
        <v>3598.49</v>
      </c>
      <c r="E199" s="193">
        <v>846.84</v>
      </c>
      <c r="F199" s="44">
        <f t="shared" si="26"/>
        <v>23.533204205097142</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20922.29</v>
      </c>
      <c r="E201" s="193">
        <v>86201.33</v>
      </c>
      <c r="F201" s="44">
        <f t="shared" si="26"/>
        <v>412.0071464452505</v>
      </c>
    </row>
    <row r="202" spans="1:6" ht="12.75" customHeight="1" x14ac:dyDescent="0.2">
      <c r="A202" s="62">
        <v>34</v>
      </c>
      <c r="B202" s="182" t="s">
        <v>454</v>
      </c>
      <c r="C202" s="267" t="s">
        <v>455</v>
      </c>
      <c r="D202" s="59">
        <f t="shared" ref="D202:E202" si="37">D203+D208+D216</f>
        <v>6835.16</v>
      </c>
      <c r="E202" s="59">
        <f t="shared" si="37"/>
        <v>7767.74</v>
      </c>
      <c r="F202" s="44">
        <f t="shared" si="26"/>
        <v>113.64386495707488</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3228.12</v>
      </c>
      <c r="E208" s="59">
        <f t="shared" si="39"/>
        <v>2909.59</v>
      </c>
      <c r="F208" s="44">
        <f t="shared" si="26"/>
        <v>90.132646865667951</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2059.96</v>
      </c>
      <c r="E210" s="193">
        <v>1318.53</v>
      </c>
      <c r="F210" s="44">
        <f t="shared" si="26"/>
        <v>64.007553544729021</v>
      </c>
    </row>
    <row r="211" spans="1:6" ht="24" x14ac:dyDescent="0.2">
      <c r="A211" s="62">
        <v>3423</v>
      </c>
      <c r="B211" s="182" t="s">
        <v>472</v>
      </c>
      <c r="C211" s="267" t="s">
        <v>473</v>
      </c>
      <c r="D211" s="193">
        <v>457.67</v>
      </c>
      <c r="E211" s="193">
        <v>1591.06</v>
      </c>
      <c r="F211" s="44">
        <f t="shared" si="26"/>
        <v>347.64349859068761</v>
      </c>
    </row>
    <row r="212" spans="1:6" ht="12.75" customHeight="1" x14ac:dyDescent="0.2">
      <c r="A212" s="62">
        <v>3425</v>
      </c>
      <c r="B212" s="63" t="s">
        <v>474</v>
      </c>
      <c r="C212" s="267" t="s">
        <v>475</v>
      </c>
      <c r="D212" s="193">
        <v>710.49</v>
      </c>
      <c r="E212" s="193">
        <v>0</v>
      </c>
      <c r="F212" s="44">
        <f t="shared" si="26"/>
        <v>0</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3607.04</v>
      </c>
      <c r="E216" s="59">
        <f t="shared" si="40"/>
        <v>4858.1499999999996</v>
      </c>
      <c r="F216" s="44">
        <f t="shared" si="26"/>
        <v>134.68522666784952</v>
      </c>
    </row>
    <row r="217" spans="1:6" ht="12.75" customHeight="1" x14ac:dyDescent="0.2">
      <c r="A217" s="62">
        <v>3431</v>
      </c>
      <c r="B217" s="181" t="s">
        <v>484</v>
      </c>
      <c r="C217" s="267" t="s">
        <v>485</v>
      </c>
      <c r="D217" s="193">
        <v>3601.3</v>
      </c>
      <c r="E217" s="193">
        <v>4843.8599999999997</v>
      </c>
      <c r="F217" s="44">
        <f t="shared" si="26"/>
        <v>134.50309610418458</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5.74</v>
      </c>
      <c r="E219" s="193">
        <v>14.29</v>
      </c>
      <c r="F219" s="44">
        <f t="shared" si="26"/>
        <v>248.95470383275261</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16403.72</v>
      </c>
      <c r="E221" s="59">
        <f t="shared" si="41"/>
        <v>41078.9</v>
      </c>
      <c r="F221" s="44">
        <f t="shared" si="26"/>
        <v>250.42429400160449</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16403.72</v>
      </c>
      <c r="E225" s="59">
        <f t="shared" si="43"/>
        <v>41078.9</v>
      </c>
      <c r="F225" s="44">
        <f t="shared" si="26"/>
        <v>250.42429400160449</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15753.49</v>
      </c>
      <c r="E227" s="193">
        <v>40601.18</v>
      </c>
      <c r="F227" s="44">
        <f t="shared" si="26"/>
        <v>257.72816055362972</v>
      </c>
    </row>
    <row r="228" spans="1:6" ht="12.75" customHeight="1" x14ac:dyDescent="0.2">
      <c r="A228" s="62">
        <v>3523</v>
      </c>
      <c r="B228" s="63" t="s">
        <v>506</v>
      </c>
      <c r="C228" s="267" t="s">
        <v>507</v>
      </c>
      <c r="D228" s="193">
        <v>650.23</v>
      </c>
      <c r="E228" s="193">
        <v>477.72</v>
      </c>
      <c r="F228" s="44">
        <f t="shared" si="26"/>
        <v>73.469387755102048</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493.21</v>
      </c>
      <c r="E262" s="59">
        <f t="shared" si="55"/>
        <v>1120</v>
      </c>
      <c r="F262" s="44">
        <f t="shared" ref="F262:F268" si="56">IF(D262&lt;&gt;0,IF(E262/D262&gt;=100,"&gt;&gt;100",E262/D262*100),"-")</f>
        <v>227.0837979765212</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493.21</v>
      </c>
      <c r="E269" s="59">
        <f t="shared" si="58"/>
        <v>1120</v>
      </c>
      <c r="F269" s="44">
        <f t="shared" ref="F269:F272" si="59">IF(D269&lt;&gt;0,IF(E269/D269&gt;=100,"&gt;&gt;100",E269/D269*100),"-")</f>
        <v>227.0837979765212</v>
      </c>
    </row>
    <row r="270" spans="1:6" ht="12.75" customHeight="1" x14ac:dyDescent="0.2">
      <c r="A270" s="62">
        <v>3721</v>
      </c>
      <c r="B270" s="64" t="s">
        <v>581</v>
      </c>
      <c r="C270" s="267" t="s">
        <v>582</v>
      </c>
      <c r="D270" s="193">
        <v>493.21</v>
      </c>
      <c r="E270" s="193">
        <v>1120</v>
      </c>
      <c r="F270" s="44">
        <f t="shared" si="59"/>
        <v>227.0837979765212</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77963.98</v>
      </c>
      <c r="E273" s="59">
        <f t="shared" si="60"/>
        <v>112168.45999999999</v>
      </c>
      <c r="F273" s="44">
        <f t="shared" ref="F273:F277" si="61">IF(D273&lt;&gt;0,IF(E273/D273&gt;=100,"&gt;&gt;100",E273/D273*100),"-")</f>
        <v>143.87215737318695</v>
      </c>
    </row>
    <row r="274" spans="1:6" ht="12.75" customHeight="1" x14ac:dyDescent="0.2">
      <c r="A274" s="62">
        <v>381</v>
      </c>
      <c r="B274" s="63" t="s">
        <v>589</v>
      </c>
      <c r="C274" s="267" t="s">
        <v>590</v>
      </c>
      <c r="D274" s="59">
        <f t="shared" ref="D274:E274" si="62">SUM(D275:D277)</f>
        <v>63530.400000000001</v>
      </c>
      <c r="E274" s="59">
        <f t="shared" si="62"/>
        <v>112168.45</v>
      </c>
      <c r="F274" s="44">
        <f t="shared" si="61"/>
        <v>176.55870260536688</v>
      </c>
    </row>
    <row r="275" spans="1:6" ht="12.75" customHeight="1" x14ac:dyDescent="0.2">
      <c r="A275" s="62">
        <v>3811</v>
      </c>
      <c r="B275" s="63" t="s">
        <v>591</v>
      </c>
      <c r="C275" s="267" t="s">
        <v>592</v>
      </c>
      <c r="D275" s="193">
        <v>63530.400000000001</v>
      </c>
      <c r="E275" s="193">
        <v>112168.45</v>
      </c>
      <c r="F275" s="44">
        <f t="shared" si="61"/>
        <v>176.55870260536688</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11529</v>
      </c>
      <c r="E278" s="59">
        <f t="shared" si="63"/>
        <v>0</v>
      </c>
      <c r="F278" s="44">
        <f t="shared" ref="F278:F282" si="64">IF(D278&lt;&gt;0,IF(E278/D278&gt;=100,"&gt;&gt;100",E278/D278*100),"-")</f>
        <v>0</v>
      </c>
    </row>
    <row r="279" spans="1:6" ht="12.75" customHeight="1" x14ac:dyDescent="0.2">
      <c r="A279" s="62">
        <v>3821</v>
      </c>
      <c r="B279" s="63" t="s">
        <v>599</v>
      </c>
      <c r="C279" s="267" t="s">
        <v>600</v>
      </c>
      <c r="D279" s="193">
        <v>9529</v>
      </c>
      <c r="E279" s="193">
        <v>0</v>
      </c>
      <c r="F279" s="44">
        <f t="shared" si="64"/>
        <v>0</v>
      </c>
    </row>
    <row r="280" spans="1:6" ht="12.75" customHeight="1" x14ac:dyDescent="0.2">
      <c r="A280" s="62">
        <v>3822</v>
      </c>
      <c r="B280" s="63" t="s">
        <v>601</v>
      </c>
      <c r="C280" s="267" t="s">
        <v>602</v>
      </c>
      <c r="D280" s="193">
        <v>2000</v>
      </c>
      <c r="E280" s="193">
        <v>0</v>
      </c>
      <c r="F280" s="44">
        <f t="shared" si="64"/>
        <v>0</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2904.58</v>
      </c>
      <c r="E289" s="59">
        <f t="shared" si="67"/>
        <v>0.01</v>
      </c>
      <c r="F289" s="44">
        <f t="shared" si="66"/>
        <v>3.4428385515289649E-4</v>
      </c>
    </row>
    <row r="290" spans="1:6" ht="24" x14ac:dyDescent="0.2">
      <c r="A290" s="62">
        <v>3861</v>
      </c>
      <c r="B290" s="63" t="s">
        <v>620</v>
      </c>
      <c r="C290" s="267" t="s">
        <v>621</v>
      </c>
      <c r="D290" s="193">
        <v>2904.58</v>
      </c>
      <c r="E290" s="193">
        <v>0.01</v>
      </c>
      <c r="F290" s="44">
        <f t="shared" si="66"/>
        <v>3.4428385515289649E-4</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305053.32</v>
      </c>
      <c r="E299" s="59">
        <f>E152-E297+E298</f>
        <v>534489.1</v>
      </c>
      <c r="F299" s="44">
        <f t="shared" si="68"/>
        <v>175.21169741735639</v>
      </c>
    </row>
    <row r="300" spans="1:6" ht="12.75" customHeight="1" x14ac:dyDescent="0.2">
      <c r="A300" s="62" t="s">
        <v>630</v>
      </c>
      <c r="B300" s="63" t="s">
        <v>641</v>
      </c>
      <c r="C300" s="267" t="s">
        <v>642</v>
      </c>
      <c r="D300" s="59">
        <f>IF(D6&gt;=D299,D6-D299,0)</f>
        <v>96822.620000000054</v>
      </c>
      <c r="E300" s="59">
        <f>IF(E6&gt;=E299,E6-E299,0)</f>
        <v>172344.67000000004</v>
      </c>
      <c r="F300" s="44">
        <f t="shared" si="68"/>
        <v>178.00041973662761</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832376.94</v>
      </c>
      <c r="F302" s="44" t="str">
        <f t="shared" si="68"/>
        <v>-</v>
      </c>
    </row>
    <row r="303" spans="1:6" ht="12.75" customHeight="1" x14ac:dyDescent="0.2">
      <c r="A303" s="62">
        <v>92221</v>
      </c>
      <c r="B303" s="63" t="s">
        <v>647</v>
      </c>
      <c r="C303" s="267" t="s">
        <v>648</v>
      </c>
      <c r="D303" s="193">
        <v>141372.69</v>
      </c>
      <c r="E303" s="193">
        <v>0</v>
      </c>
      <c r="F303" s="44">
        <f t="shared" si="68"/>
        <v>0</v>
      </c>
    </row>
    <row r="304" spans="1:6" ht="12.75" customHeight="1" x14ac:dyDescent="0.2">
      <c r="A304" s="62">
        <v>96</v>
      </c>
      <c r="B304" s="228" t="s">
        <v>649</v>
      </c>
      <c r="C304" s="267" t="s">
        <v>650</v>
      </c>
      <c r="D304" s="193">
        <v>27087.86</v>
      </c>
      <c r="E304" s="193">
        <v>761206.95</v>
      </c>
      <c r="F304" s="44">
        <f t="shared" si="68"/>
        <v>2810.140594347431</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8606</v>
      </c>
      <c r="E308" s="59">
        <f t="shared" si="71"/>
        <v>2609.85</v>
      </c>
      <c r="F308" s="44">
        <f t="shared" ref="F308:F428" si="72">IF(D308&lt;&gt;0,IF(E308/D308&gt;=100,"&gt;&gt;100",E308/D308*100),"-")</f>
        <v>30.325935393911223</v>
      </c>
    </row>
    <row r="309" spans="1:6" ht="12.75" customHeight="1" x14ac:dyDescent="0.2">
      <c r="A309" s="62">
        <v>71</v>
      </c>
      <c r="B309" s="63" t="s">
        <v>658</v>
      </c>
      <c r="C309" s="267" t="s">
        <v>659</v>
      </c>
      <c r="D309" s="59">
        <f t="shared" ref="D309:E309" si="73">D310+D314</f>
        <v>0</v>
      </c>
      <c r="E309" s="59">
        <f t="shared" si="73"/>
        <v>2609.85</v>
      </c>
      <c r="F309" s="44" t="str">
        <f t="shared" si="72"/>
        <v>-</v>
      </c>
    </row>
    <row r="310" spans="1:6" ht="24" x14ac:dyDescent="0.2">
      <c r="A310" s="62">
        <v>711</v>
      </c>
      <c r="B310" s="63" t="s">
        <v>660</v>
      </c>
      <c r="C310" s="267" t="s">
        <v>661</v>
      </c>
      <c r="D310" s="59">
        <f t="shared" ref="D310:E310" si="74">SUM(D311:D313)</f>
        <v>0</v>
      </c>
      <c r="E310" s="59">
        <f t="shared" si="74"/>
        <v>2609.85</v>
      </c>
      <c r="F310" s="44" t="str">
        <f t="shared" si="72"/>
        <v>-</v>
      </c>
    </row>
    <row r="311" spans="1:6" ht="12.75" customHeight="1" x14ac:dyDescent="0.2">
      <c r="A311" s="62">
        <v>7111</v>
      </c>
      <c r="B311" s="63" t="s">
        <v>662</v>
      </c>
      <c r="C311" s="267" t="s">
        <v>663</v>
      </c>
      <c r="D311" s="193">
        <v>0</v>
      </c>
      <c r="E311" s="193">
        <v>2609.85</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8606</v>
      </c>
      <c r="E321" s="59">
        <f t="shared" si="76"/>
        <v>0</v>
      </c>
      <c r="F321" s="44">
        <f t="shared" si="72"/>
        <v>0</v>
      </c>
    </row>
    <row r="322" spans="1:6" ht="12.75" customHeight="1" x14ac:dyDescent="0.2">
      <c r="A322" s="62">
        <v>721</v>
      </c>
      <c r="B322" s="63" t="s">
        <v>684</v>
      </c>
      <c r="C322" s="267" t="s">
        <v>685</v>
      </c>
      <c r="D322" s="59">
        <f t="shared" ref="D322:E322" si="77">SUM(D323:D326)</f>
        <v>8606</v>
      </c>
      <c r="E322" s="59">
        <f t="shared" si="77"/>
        <v>0</v>
      </c>
      <c r="F322" s="44">
        <f t="shared" si="72"/>
        <v>0</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8606</v>
      </c>
      <c r="E324" s="193">
        <v>0</v>
      </c>
      <c r="F324" s="44">
        <f t="shared" si="72"/>
        <v>0</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219995.22999999998</v>
      </c>
      <c r="E360" s="59">
        <f t="shared" si="86"/>
        <v>263173.36</v>
      </c>
      <c r="F360" s="44">
        <f t="shared" si="72"/>
        <v>119.62684827302847</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213041.09999999998</v>
      </c>
      <c r="E373" s="59">
        <f t="shared" si="90"/>
        <v>181999.46000000002</v>
      </c>
      <c r="F373" s="44">
        <f t="shared" si="72"/>
        <v>85.429271628807797</v>
      </c>
    </row>
    <row r="374" spans="1:6" ht="12.75" customHeight="1" x14ac:dyDescent="0.2">
      <c r="A374" s="62">
        <v>421</v>
      </c>
      <c r="B374" s="63" t="s">
        <v>780</v>
      </c>
      <c r="C374" s="267" t="s">
        <v>781</v>
      </c>
      <c r="D374" s="59">
        <f t="shared" ref="D374:E374" si="91">SUM(D375:D378)</f>
        <v>176342.74</v>
      </c>
      <c r="E374" s="59">
        <f t="shared" si="91"/>
        <v>156667.76</v>
      </c>
      <c r="F374" s="44">
        <f t="shared" si="72"/>
        <v>88.84276154493233</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149053.96</v>
      </c>
      <c r="E377" s="193">
        <v>100953.64</v>
      </c>
      <c r="F377" s="44">
        <f t="shared" si="72"/>
        <v>67.729592692471911</v>
      </c>
    </row>
    <row r="378" spans="1:6" ht="12.75" customHeight="1" x14ac:dyDescent="0.2">
      <c r="A378" s="62">
        <v>4214</v>
      </c>
      <c r="B378" s="63" t="s">
        <v>692</v>
      </c>
      <c r="C378" s="267" t="s">
        <v>785</v>
      </c>
      <c r="D378" s="193">
        <v>27288.78</v>
      </c>
      <c r="E378" s="193">
        <v>55714.12</v>
      </c>
      <c r="F378" s="44">
        <f t="shared" si="72"/>
        <v>204.16493518581632</v>
      </c>
    </row>
    <row r="379" spans="1:6" ht="12.75" customHeight="1" x14ac:dyDescent="0.2">
      <c r="A379" s="62">
        <v>422</v>
      </c>
      <c r="B379" s="63" t="s">
        <v>786</v>
      </c>
      <c r="C379" s="267" t="s">
        <v>787</v>
      </c>
      <c r="D379" s="59">
        <f t="shared" ref="D379:E379" si="92">SUM(D380:D387)</f>
        <v>2060.86</v>
      </c>
      <c r="E379" s="59">
        <f t="shared" si="92"/>
        <v>8456.7000000000007</v>
      </c>
      <c r="F379" s="44">
        <f t="shared" si="72"/>
        <v>410.34810710091898</v>
      </c>
    </row>
    <row r="380" spans="1:6" ht="12.75" customHeight="1" x14ac:dyDescent="0.2">
      <c r="A380" s="62">
        <v>4221</v>
      </c>
      <c r="B380" s="63" t="s">
        <v>696</v>
      </c>
      <c r="C380" s="267" t="s">
        <v>788</v>
      </c>
      <c r="D380" s="193">
        <v>0</v>
      </c>
      <c r="E380" s="193">
        <v>551.89</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2060.86</v>
      </c>
      <c r="E386" s="193">
        <v>7904.81</v>
      </c>
      <c r="F386" s="44">
        <f t="shared" si="72"/>
        <v>383.56851023359178</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34637.5</v>
      </c>
      <c r="E401" s="59">
        <f t="shared" si="96"/>
        <v>16875</v>
      </c>
      <c r="F401" s="44">
        <f t="shared" si="72"/>
        <v>48.718874052688562</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3262.5</v>
      </c>
      <c r="E404" s="193">
        <v>0</v>
      </c>
      <c r="F404" s="44">
        <f t="shared" si="72"/>
        <v>0</v>
      </c>
    </row>
    <row r="405" spans="1:6" ht="12.75" customHeight="1" x14ac:dyDescent="0.2">
      <c r="A405" s="62">
        <v>4264</v>
      </c>
      <c r="B405" s="63" t="s">
        <v>746</v>
      </c>
      <c r="C405" s="267" t="s">
        <v>820</v>
      </c>
      <c r="D405" s="193">
        <v>31375</v>
      </c>
      <c r="E405" s="193">
        <v>16875</v>
      </c>
      <c r="F405" s="44">
        <f t="shared" si="72"/>
        <v>53.784860557768923</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6954.13</v>
      </c>
      <c r="E412" s="59">
        <f t="shared" si="100"/>
        <v>81173.899999999994</v>
      </c>
      <c r="F412" s="44">
        <f t="shared" si="72"/>
        <v>1167.2761366267239</v>
      </c>
    </row>
    <row r="413" spans="1:6" ht="12.75" customHeight="1" x14ac:dyDescent="0.2">
      <c r="A413" s="62">
        <v>451</v>
      </c>
      <c r="B413" s="63" t="s">
        <v>833</v>
      </c>
      <c r="C413" s="267" t="s">
        <v>834</v>
      </c>
      <c r="D413" s="193">
        <v>6954.13</v>
      </c>
      <c r="E413" s="193">
        <v>81173.899999999994</v>
      </c>
      <c r="F413" s="44">
        <f t="shared" si="72"/>
        <v>1167.2761366267239</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211389.22999999998</v>
      </c>
      <c r="E418" s="59">
        <f t="shared" si="102"/>
        <v>260563.50999999998</v>
      </c>
      <c r="F418" s="44">
        <f t="shared" si="72"/>
        <v>123.26243394708425</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1319295.3899999999</v>
      </c>
      <c r="F420" s="44" t="str">
        <f t="shared" si="72"/>
        <v>-</v>
      </c>
    </row>
    <row r="421" spans="1:6" ht="12.75" customHeight="1" x14ac:dyDescent="0.2">
      <c r="A421" s="62">
        <v>97</v>
      </c>
      <c r="B421" s="228" t="s">
        <v>849</v>
      </c>
      <c r="C421" s="267" t="s">
        <v>850</v>
      </c>
      <c r="D421" s="193">
        <v>8606</v>
      </c>
      <c r="E421" s="193">
        <v>0</v>
      </c>
      <c r="F421" s="44">
        <f t="shared" si="72"/>
        <v>0</v>
      </c>
    </row>
    <row r="422" spans="1:6" ht="12.75" customHeight="1" x14ac:dyDescent="0.2">
      <c r="A422" s="62" t="s">
        <v>630</v>
      </c>
      <c r="B422" s="63" t="s">
        <v>851</v>
      </c>
      <c r="C422" s="267" t="s">
        <v>852</v>
      </c>
      <c r="D422" s="59">
        <f>D6+D308</f>
        <v>410481.94000000006</v>
      </c>
      <c r="E422" s="59">
        <f>E6+E308</f>
        <v>709443.62</v>
      </c>
      <c r="F422" s="44">
        <f t="shared" si="72"/>
        <v>172.83187172619577</v>
      </c>
    </row>
    <row r="423" spans="1:6" ht="12.75" customHeight="1" x14ac:dyDescent="0.2">
      <c r="A423" s="62" t="s">
        <v>630</v>
      </c>
      <c r="B423" s="63" t="s">
        <v>853</v>
      </c>
      <c r="C423" s="267" t="s">
        <v>854</v>
      </c>
      <c r="D423" s="59">
        <f t="shared" ref="D423:E423" si="103">D299+D360</f>
        <v>525048.55000000005</v>
      </c>
      <c r="E423" s="59">
        <f t="shared" si="103"/>
        <v>797662.46</v>
      </c>
      <c r="F423" s="44">
        <f t="shared" si="72"/>
        <v>151.9216575305274</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114566.60999999999</v>
      </c>
      <c r="E425" s="59">
        <f t="shared" si="105"/>
        <v>88218.839999999967</v>
      </c>
      <c r="F425" s="44">
        <f t="shared" si="72"/>
        <v>77.002226041252314</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141372.69</v>
      </c>
      <c r="E427" s="59">
        <f t="shared" si="107"/>
        <v>486918.44999999995</v>
      </c>
      <c r="F427" s="44">
        <f t="shared" si="72"/>
        <v>344.42186111051575</v>
      </c>
    </row>
    <row r="428" spans="1:6" ht="24" x14ac:dyDescent="0.2">
      <c r="A428" s="269" t="s">
        <v>864</v>
      </c>
      <c r="B428" s="263" t="s">
        <v>865</v>
      </c>
      <c r="C428" s="270" t="s">
        <v>866</v>
      </c>
      <c r="D428" s="80">
        <f t="shared" ref="D428:E428" si="108">D304+D421</f>
        <v>35693.86</v>
      </c>
      <c r="E428" s="80">
        <f t="shared" si="108"/>
        <v>761206.95</v>
      </c>
      <c r="F428" s="60">
        <f t="shared" si="72"/>
        <v>2132.5991360979169</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107000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107000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107000</v>
      </c>
      <c r="F497" s="44" t="str">
        <f t="shared" si="109"/>
        <v>-</v>
      </c>
    </row>
    <row r="498" spans="1:6" ht="12.75" customHeight="1" x14ac:dyDescent="0.2">
      <c r="A498" s="62">
        <v>8422</v>
      </c>
      <c r="B498" s="63" t="s">
        <v>1004</v>
      </c>
      <c r="C498" s="267" t="s">
        <v>1005</v>
      </c>
      <c r="D498" s="193">
        <v>0</v>
      </c>
      <c r="E498" s="193">
        <v>107000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14520.69</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14520.69</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14432.2</v>
      </c>
      <c r="F603" s="44" t="str">
        <f t="shared" si="109"/>
        <v>-</v>
      </c>
    </row>
    <row r="604" spans="1:6" ht="12.75" customHeight="1" x14ac:dyDescent="0.2">
      <c r="A604" s="62">
        <v>5422</v>
      </c>
      <c r="B604" s="63" t="s">
        <v>1206</v>
      </c>
      <c r="C604" s="267" t="s">
        <v>1207</v>
      </c>
      <c r="D604" s="193">
        <v>0</v>
      </c>
      <c r="E604" s="193">
        <v>14432.2</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88.49</v>
      </c>
      <c r="F621" s="44" t="str">
        <f t="shared" si="109"/>
        <v>-</v>
      </c>
    </row>
    <row r="622" spans="1:6" ht="12.75" customHeight="1" x14ac:dyDescent="0.2">
      <c r="A622" s="62">
        <v>5471</v>
      </c>
      <c r="B622" s="63" t="s">
        <v>1242</v>
      </c>
      <c r="C622" s="267" t="s">
        <v>1243</v>
      </c>
      <c r="D622" s="193">
        <v>0</v>
      </c>
      <c r="E622" s="193">
        <v>88.49</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92479.31</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196464.35</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410481.94000000006</v>
      </c>
      <c r="E643" s="59">
        <f>E422+E430</f>
        <v>816443.62</v>
      </c>
      <c r="F643" s="44">
        <f t="shared" si="109"/>
        <v>198.89879199070242</v>
      </c>
    </row>
    <row r="644" spans="1:6" ht="12.75" customHeight="1" x14ac:dyDescent="0.2">
      <c r="A644" s="62" t="s">
        <v>630</v>
      </c>
      <c r="B644" s="63" t="s">
        <v>1286</v>
      </c>
      <c r="C644" s="267" t="s">
        <v>1287</v>
      </c>
      <c r="D644" s="59">
        <f>D423+D535</f>
        <v>525048.55000000005</v>
      </c>
      <c r="E644" s="59">
        <f>E423+E535</f>
        <v>812183.14999999991</v>
      </c>
      <c r="F644" s="44">
        <f t="shared" si="109"/>
        <v>154.6872474935889</v>
      </c>
    </row>
    <row r="645" spans="1:6" ht="12.75" customHeight="1" x14ac:dyDescent="0.2">
      <c r="A645" s="62" t="s">
        <v>630</v>
      </c>
      <c r="B645" s="63" t="s">
        <v>1288</v>
      </c>
      <c r="C645" s="267" t="s">
        <v>1289</v>
      </c>
      <c r="D645" s="59">
        <f t="shared" ref="D645:E645" si="163">IF(D643&gt;=D644,D643-D644,0)</f>
        <v>0</v>
      </c>
      <c r="E645" s="59">
        <f t="shared" si="163"/>
        <v>4260.4700000000885</v>
      </c>
      <c r="F645" s="44" t="str">
        <f t="shared" si="109"/>
        <v>-</v>
      </c>
    </row>
    <row r="646" spans="1:6" ht="12.75" customHeight="1" x14ac:dyDescent="0.2">
      <c r="A646" s="62" t="s">
        <v>630</v>
      </c>
      <c r="B646" s="63" t="s">
        <v>1290</v>
      </c>
      <c r="C646" s="267" t="s">
        <v>1291</v>
      </c>
      <c r="D646" s="59">
        <f t="shared" ref="D646:E646" si="164">IF(D644&gt;=D643,D644-D643,0)</f>
        <v>114566.60999999999</v>
      </c>
      <c r="E646" s="59">
        <f t="shared" si="164"/>
        <v>0</v>
      </c>
      <c r="F646" s="44">
        <f t="shared" si="109"/>
        <v>0</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141372.69</v>
      </c>
      <c r="E648" s="59">
        <f>IF(E427-E426+E642-E641&gt;=0,E427-E426+E642-E641,0)</f>
        <v>290454.09999999998</v>
      </c>
      <c r="F648" s="44">
        <f t="shared" si="109"/>
        <v>205.4527646039698</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255939.3</v>
      </c>
      <c r="E650" s="59">
        <f t="shared" si="166"/>
        <v>286193.62999999989</v>
      </c>
      <c r="F650" s="44">
        <f t="shared" si="109"/>
        <v>111.82090050258007</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12612.81</v>
      </c>
      <c r="E653" s="193">
        <v>11.23</v>
      </c>
      <c r="F653" s="44">
        <f t="shared" ref="F653:F740" si="167">IF(D653&lt;&gt;0,IF(E653/D653&gt;=100,"&gt;&gt;100",E653/D653*100),"-")</f>
        <v>8.9036463722199893E-2</v>
      </c>
    </row>
    <row r="654" spans="1:6" ht="12.75" customHeight="1" x14ac:dyDescent="0.2">
      <c r="A654" s="62" t="s">
        <v>1305</v>
      </c>
      <c r="B654" s="63" t="s">
        <v>1306</v>
      </c>
      <c r="C654" s="267" t="s">
        <v>1305</v>
      </c>
      <c r="D654" s="193">
        <v>526258.72</v>
      </c>
      <c r="E654" s="193">
        <v>820369.08</v>
      </c>
      <c r="F654" s="44">
        <f t="shared" si="167"/>
        <v>155.8870283422572</v>
      </c>
    </row>
    <row r="655" spans="1:6" ht="12.75" customHeight="1" x14ac:dyDescent="0.2">
      <c r="A655" s="62" t="s">
        <v>1307</v>
      </c>
      <c r="B655" s="63" t="s">
        <v>1308</v>
      </c>
      <c r="C655" s="267" t="s">
        <v>1307</v>
      </c>
      <c r="D655" s="193">
        <v>528345.24</v>
      </c>
      <c r="E655" s="193">
        <v>801667.66</v>
      </c>
      <c r="F655" s="44">
        <f t="shared" si="167"/>
        <v>151.7317843158765</v>
      </c>
    </row>
    <row r="656" spans="1:6" ht="24" x14ac:dyDescent="0.2">
      <c r="A656" s="62">
        <v>11</v>
      </c>
      <c r="B656" s="63" t="s">
        <v>1309</v>
      </c>
      <c r="C656" s="267" t="s">
        <v>1310</v>
      </c>
      <c r="D656" s="59">
        <f t="shared" ref="D656:E656" si="168">+D653+D654-D655</f>
        <v>10526.290000000037</v>
      </c>
      <c r="E656" s="59">
        <f t="shared" si="168"/>
        <v>18712.649999999907</v>
      </c>
      <c r="F656" s="44">
        <f t="shared" si="167"/>
        <v>177.77061053799429</v>
      </c>
    </row>
    <row r="657" spans="1:6" ht="24" x14ac:dyDescent="0.2">
      <c r="A657" s="62" t="s">
        <v>630</v>
      </c>
      <c r="B657" s="63" t="s">
        <v>1311</v>
      </c>
      <c r="C657" s="267" t="s">
        <v>1312</v>
      </c>
      <c r="D657" s="273">
        <v>5</v>
      </c>
      <c r="E657" s="273">
        <v>4</v>
      </c>
      <c r="F657" s="44">
        <f t="shared" si="167"/>
        <v>80</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4</v>
      </c>
      <c r="E659" s="273">
        <v>4</v>
      </c>
      <c r="F659" s="44">
        <f t="shared" si="167"/>
        <v>100</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58704.160000000003</v>
      </c>
      <c r="E669" s="193">
        <v>66583.44</v>
      </c>
      <c r="F669" s="44">
        <f t="shared" si="167"/>
        <v>113.42201302258647</v>
      </c>
    </row>
    <row r="670" spans="1:6" ht="12.75" customHeight="1" x14ac:dyDescent="0.2">
      <c r="A670" s="62">
        <v>63312</v>
      </c>
      <c r="B670" s="63" t="s">
        <v>1338</v>
      </c>
      <c r="C670" s="267" t="s">
        <v>1339</v>
      </c>
      <c r="D670" s="193">
        <v>7918</v>
      </c>
      <c r="E670" s="193">
        <v>175696.7</v>
      </c>
      <c r="F670" s="44">
        <f t="shared" si="167"/>
        <v>2218.9530184389996</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34548.47</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29924.75</v>
      </c>
      <c r="E706" s="191">
        <v>0</v>
      </c>
      <c r="F706" s="70">
        <f t="shared" si="167"/>
        <v>0</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4170.6499999999996</v>
      </c>
      <c r="E734" s="191">
        <v>1139.3699999999999</v>
      </c>
      <c r="F734" s="70">
        <f t="shared" si="167"/>
        <v>27.318763262321223</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705.45</v>
      </c>
      <c r="F736" s="44" t="str">
        <f t="shared" si="167"/>
        <v>-</v>
      </c>
    </row>
    <row r="737" spans="1:6" ht="12.75" customHeight="1" x14ac:dyDescent="0.2">
      <c r="A737" s="62" t="s">
        <v>1452</v>
      </c>
      <c r="B737" s="63" t="s">
        <v>1453</v>
      </c>
      <c r="C737" s="267" t="s">
        <v>1452</v>
      </c>
      <c r="D737" s="193">
        <v>0</v>
      </c>
      <c r="E737" s="193">
        <v>4198.09</v>
      </c>
      <c r="F737" s="44" t="str">
        <f t="shared" si="167"/>
        <v>-</v>
      </c>
    </row>
    <row r="738" spans="1:6" ht="12.75" customHeight="1" x14ac:dyDescent="0.2">
      <c r="A738" s="62" t="s">
        <v>1454</v>
      </c>
      <c r="B738" s="63" t="s">
        <v>1455</v>
      </c>
      <c r="C738" s="267" t="s">
        <v>1454</v>
      </c>
      <c r="D738" s="193">
        <v>3135.42</v>
      </c>
      <c r="E738" s="193">
        <v>8564.2000000000007</v>
      </c>
      <c r="F738" s="44">
        <f t="shared" si="167"/>
        <v>273.14362988052642</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7458.48</v>
      </c>
      <c r="F740" s="70" t="str">
        <f t="shared" si="167"/>
        <v>-</v>
      </c>
    </row>
    <row r="741" spans="1:6" ht="12.75" customHeight="1" x14ac:dyDescent="0.2">
      <c r="A741" s="69">
        <v>32911</v>
      </c>
      <c r="B741" s="64" t="s">
        <v>1460</v>
      </c>
      <c r="C741" s="301" t="s">
        <v>1461</v>
      </c>
      <c r="D741" s="191">
        <v>8518.7999999999993</v>
      </c>
      <c r="E741" s="191">
        <v>1988.85</v>
      </c>
      <c r="F741" s="70">
        <f t="shared" ref="F741:F1006" si="169">IF(D741&lt;&gt;0,IF(E741/D741&gt;=100,"&gt;&gt;100",E741/D741*100),"-")</f>
        <v>23.346598112410199</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2059.96</v>
      </c>
      <c r="E757" s="193">
        <v>1318.53</v>
      </c>
      <c r="F757" s="44">
        <f t="shared" si="169"/>
        <v>64.007553544729021</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457.67</v>
      </c>
      <c r="E760" s="193">
        <v>1591.06</v>
      </c>
      <c r="F760" s="44">
        <f t="shared" si="169"/>
        <v>347.64349859068761</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650.23</v>
      </c>
      <c r="E777" s="191">
        <v>477.72</v>
      </c>
      <c r="F777" s="70">
        <f t="shared" si="169"/>
        <v>73.469387755102048</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493.21</v>
      </c>
      <c r="E843" s="193">
        <v>1120</v>
      </c>
      <c r="F843" s="44">
        <f t="shared" si="169"/>
        <v>227.0837979765212</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13300.19</v>
      </c>
      <c r="E856" s="193">
        <v>3181.75</v>
      </c>
      <c r="F856" s="44">
        <f t="shared" si="169"/>
        <v>23.922590579533072</v>
      </c>
    </row>
    <row r="857" spans="1:6" ht="12.75" customHeight="1" x14ac:dyDescent="0.2">
      <c r="A857" s="62">
        <v>38612</v>
      </c>
      <c r="B857" s="63" t="s">
        <v>1690</v>
      </c>
      <c r="C857" s="267" t="s">
        <v>1691</v>
      </c>
      <c r="D857" s="193">
        <v>2904.58</v>
      </c>
      <c r="E857" s="193">
        <v>0.01</v>
      </c>
      <c r="F857" s="44">
        <f t="shared" si="169"/>
        <v>3.4428385515289649E-4</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107000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14432.2</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88.49</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1" zoomScaleNormal="100" workbookViewId="0">
      <selection activeCell="D44" sqref="D4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513615.07</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911755.77999999991</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534124.11</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79768</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292221.01</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7767.74</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41078.9</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1120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112168.46</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263173.36</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113008.98</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113008.98</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1449.33</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800081.71000000008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488962.97000000003</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77291.789999999994</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273045.46000000002</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7899.71</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40564.730000000003</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2054.58</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88106.7</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287012.58</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16960.61</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16960.61</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7145.55</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625289.13999999978</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65020.4</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57215.29</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54348.57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37838.629999999997</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10622.44</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5887.5</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14.9</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14.9</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2851.82</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2851.82</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7805.1100000000006</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3275.11</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4530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560268.74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95729.74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81173.899999999994</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383202.66</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162.44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12</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27054</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Provjera</v>
      </c>
      <c r="C234" s="90" t="s">
        <v>3433</v>
      </c>
      <c r="D234" s="94"/>
      <c r="E234" s="50">
        <f>MAX(G234:K234)</f>
        <v>0</v>
      </c>
      <c r="F234" s="50">
        <f>MAX(L234:O234)</f>
        <v>1</v>
      </c>
      <c r="G234" s="50"/>
      <c r="H234" s="50"/>
      <c r="I234" s="50"/>
      <c r="J234" s="50"/>
      <c r="K234" s="50"/>
      <c r="L234" s="50">
        <f>IF(AND('PR-RAS'!D95&gt;0,'PR-RAS'!D713=0,'PR-RAS'!D714=0),1,0)</f>
        <v>0</v>
      </c>
      <c r="M234" s="50">
        <f>IF(AND('PR-RAS'!E95&gt;0,'PR-RAS'!E713=0,'PR-RAS'!E714=0),1,0)</f>
        <v>1</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 Harapin</cp:lastModifiedBy>
  <cp:lastPrinted>2025-07-08T08:39:46Z</cp:lastPrinted>
  <dcterms:created xsi:type="dcterms:W3CDTF">2022-04-01T05:14:30Z</dcterms:created>
  <dcterms:modified xsi:type="dcterms:W3CDTF">2025-07-08T08:41:49Z</dcterms:modified>
</cp:coreProperties>
</file>